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65"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2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Area" localSheetId="4">Grafiken!$A$1:$B$57</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D9" i="39" l="1"/>
  <c r="D8" i="39"/>
  <c r="D12" i="39"/>
  <c r="D11" i="39"/>
  <c r="D10" i="39"/>
  <c r="D7" i="39"/>
  <c r="D13" i="39" l="1"/>
  <c r="A44" i="122"/>
  <c r="A21" i="122"/>
  <c r="A22" i="122"/>
  <c r="A23" i="122"/>
  <c r="A46" i="141" l="1"/>
  <c r="A29" i="141"/>
  <c r="A38" i="136"/>
  <c r="A31" i="136"/>
  <c r="A54" i="122"/>
  <c r="A53" i="122"/>
  <c r="A52" i="122"/>
  <c r="A51" i="122"/>
  <c r="A50" i="122"/>
  <c r="A31" i="122"/>
  <c r="A30" i="122"/>
  <c r="A29" i="122"/>
  <c r="A28" i="122"/>
  <c r="A27" i="122"/>
  <c r="A42"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7" i="126"/>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1" i="122"/>
  <c r="A18" i="122"/>
  <c r="A40" i="122"/>
  <c r="A17" i="122"/>
  <c r="A11" i="122"/>
  <c r="A12" i="122"/>
  <c r="A13" i="122"/>
  <c r="A14" i="122"/>
  <c r="A15" i="122"/>
  <c r="A16" i="122"/>
  <c r="A20" i="122"/>
  <c r="A24" i="122"/>
  <c r="A25" i="122"/>
  <c r="A26" i="122"/>
  <c r="A32" i="122"/>
  <c r="A33" i="122"/>
  <c r="A34" i="122"/>
  <c r="A35" i="122"/>
  <c r="A36" i="122"/>
  <c r="A37" i="122"/>
  <c r="A38" i="122"/>
  <c r="A39" i="122"/>
  <c r="A43" i="122"/>
  <c r="A45" i="122"/>
  <c r="A46" i="122"/>
  <c r="A47" i="122"/>
  <c r="A48" i="122"/>
  <c r="A49"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ohne Angabe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ohne Angabe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ohne Angabe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ohne Angabe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ohne Angabe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ohne Angabe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ohne Angabe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<sst xmlns="http://schemas.openxmlformats.org/spreadsheetml/2006/main" count="1429" uniqueCount="419">
  <si>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</si>
  <si>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</si>
  <si>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</si>
  <si>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</si>
  <si>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</si>
  <si>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</si>
  <si>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</si>
  <si>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</si>
  <si>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</si>
  <si>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</si>
  <si>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</si>
  <si>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</si>
  <si>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</si>
  <si>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</si>
  <si>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</si>
  <si>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</si>
  <si>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</si>
  <si>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</si>
  <si>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</si>
  <si>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</si>
  <si>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</si>
  <si>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</si>
  <si>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</si>
  <si>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</si>
  <si>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</si>
  <si>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</si>
  <si>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</si>
  <si>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</si>
  <si>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</si>
  <si>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</si>
  <si>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</si>
  <si>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</si>
  <si>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</si>
  <si>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</si>
  <si>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</si>
  <si>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</si>
  <si>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</si>
  <si>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</si>
  <si>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</si>
  <si>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</si>
  <si>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</si>
  <si>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</si>
  <si>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</si>
  <si>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</si>
  <si>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</si>
  <si>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</si>
  <si>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</si>
  <si>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</si>
  <si>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</si>
  <si>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</si>
  <si>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</si>
  <si>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</si>
  <si>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</si>
  <si>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</si>
  <si>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</si>
  <si>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</si>
  <si>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</si>
  <si>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</si>
  <si>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</si>
  <si>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</si>
  <si>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</si>
  <si>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</si>
  <si>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</si>
  <si>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</si>
  <si>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</si>
  <si>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</si>
  <si>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</si>
  <si>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</si>
  <si>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</si>
  <si>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</si>
  <si>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</si>
  <si>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</si>
  <si>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</si>
  <si>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</si>
  <si>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</si>
  <si>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</si>
  <si>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</si>
  <si>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</si>
  <si>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</si>
  <si>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</si>
  <si>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</si>
  <si>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</si>
  <si>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</si>
  <si>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</si>
  <si>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</si>
  <si>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</si>
  <si>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</si>
  <si>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</si>
  <si>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</si>
  <si>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</si>
  <si>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</si>
  <si>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</si>
  <si>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</si>
  <si>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</si>
  <si>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</si>
  <si>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</si>
  <si>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</si>
  <si>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</si>
  <si>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</si>
  <si>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</si>
  <si>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</si>
  <si>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</si>
  <si>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</si>
  <si>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</si>
  <si>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</si>
  <si>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</si>
  <si>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</si>
  <si>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</si>
  <si>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</si>
  <si>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</si>
  <si>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</si>
  <si>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</si>
  <si>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</si>
  <si>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</si>
  <si>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</si>
  <si>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</si>
  <si>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</si>
  <si>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</si>
  <si>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</si>
  <si>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</si>
  <si>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</si>
  <si>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</si>
  <si>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</si>
  <si>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</si>
  <si>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</si>
  <si>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</si>
  <si>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</si>
  <si>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</si>
  <si>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</si>
  <si>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</si>
  <si>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</si>
  <si>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</si>
  <si>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</si>
  <si>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</si>
  <si>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</si>
  <si>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</si>
  <si>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</si>
  <si>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</si>
  <si>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</si>
  <si>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</si>
  <si>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</si>
  <si>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</si>
  <si>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</si>
  <si>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</si>
  <si>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</si>
  <si>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</si>
  <si>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</si>
  <si>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</si>
  <si>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</si>
  <si>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</si>
  <si>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</si>
  <si>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</si>
  <si>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Nr.
der
Klassi-
fikation</t>
  </si>
  <si>
    <t>ins-
gesamt</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</si>
  <si>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</si>
  <si>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</si>
  <si>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</si>
  <si>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</si>
  <si>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</si>
  <si>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</si>
  <si>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</si>
  <si>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</si>
  <si>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</si>
  <si>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</si>
  <si>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</si>
  <si>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</si>
  <si>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</si>
  <si>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</si>
  <si>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</si>
  <si>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</si>
  <si>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</si>
  <si>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</si>
  <si>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</si>
  <si>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</si>
  <si>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</si>
  <si>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</si>
  <si>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</si>
  <si>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</si>
  <si>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</si>
  <si>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</si>
  <si>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</si>
  <si>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</si>
  <si>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</si>
  <si>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</si>
  <si>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</si>
  <si>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</si>
  <si>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</si>
  <si>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</si>
  <si>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</si>
  <si>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</si>
  <si>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</si>
  <si>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</si>
  <si>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</si>
  <si>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</si>
  <si>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</si>
  <si>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</si>
  <si>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</si>
  <si>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</si>
  <si>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</si>
  <si>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</si>
  <si>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</si>
  <si>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</si>
  <si>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</si>
  <si>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</si>
  <si>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</si>
  <si>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</si>
  <si>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</si>
  <si>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</si>
  <si>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</si>
  <si>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</si>
  <si>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</si>
  <si>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</si>
  <si>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</si>
  <si>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Staatsangehörigkeit.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</si>
  <si>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</si>
  <si>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</si>
  <si>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</si>
  <si>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</si>
  <si>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</si>
  <si>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</si>
  <si>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</si>
  <si>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</si>
  <si>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</si>
  <si>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</si>
  <si>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</si>
  <si>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</si>
  <si>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</si>
  <si>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</si>
  <si>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</si>
  <si>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</si>
  <si>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</si>
  <si>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</si>
  <si>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</si>
  <si>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</si>
  <si>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</si>
  <si>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</si>
  <si>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</si>
  <si>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</si>
  <si>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</si>
  <si>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</si>
  <si>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</si>
  <si>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</si>
  <si>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</si>
  <si>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</si>
  <si>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</si>
  <si>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</si>
  <si>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</si>
  <si>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</si>
  <si>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</si>
  <si>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</si>
  <si>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</si>
  <si>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</si>
  <si>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</si>
  <si>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</si>
  <si>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</si>
  <si>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</si>
  <si>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</si>
  <si>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</si>
  <si>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</si>
  <si>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</si>
  <si>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</si>
  <si>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</si>
  <si>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</si>
  <si>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</si>
  <si>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</si>
  <si>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</si>
  <si>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</si>
  <si>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</si>
  <si>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</si>
  <si>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</si>
  <si>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</si>
  <si>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</si>
  <si>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</si>
  <si>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</si>
  <si>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</si>
  <si>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</si>
  <si>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</si>
  <si>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</si>
  <si>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</si>
  <si>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</si>
  <si>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</si>
  <si>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</si>
  <si>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</si>
  <si>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</si>
  <si>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</si>
  <si>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</si>
  <si>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</si>
  <si>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</si>
  <si>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</si>
  <si>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</si>
  <si>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</si>
  <si>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</si>
  <si>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</si>
  <si>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</si>
  <si>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</si>
  <si>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</si>
  <si>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</si>
  <si>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</si>
  <si>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</si>
  <si>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</si>
  <si>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</si>
  <si>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</si>
  <si>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</si>
  <si>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</si>
  <si>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</si>
  <si>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</si>
  <si>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</si>
  <si>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</si>
  <si>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</si>
  <si>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</si>
  <si>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</si>
  <si>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</si>
  <si>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</si>
  <si>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</si>
  <si>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</si>
  <si>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</si>
  <si>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</si>
  <si>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</si>
  <si>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</si>
  <si>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</si>
  <si>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</si>
  <si>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</si>
  <si>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</si>
  <si>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</si>
  <si>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</si>
  <si>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</si>
  <si>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</si>
  <si>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</si>
  <si>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</si>
  <si>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</si>
  <si>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</si>
  <si>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</si>
  <si>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</si>
  <si>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</si>
  <si>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</si>
  <si>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</si>
  <si>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</si>
  <si>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</si>
  <si>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</si>
  <si>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</si>
  <si>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</si>
  <si>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</si>
  <si>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</si>
  <si>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</si>
  <si>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</si>
  <si>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</si>
  <si>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</si>
  <si>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</si>
  <si>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</si>
  <si>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</si>
  <si>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</si>
  <si>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</si>
  <si>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</si>
  <si>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</si>
  <si>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</si>
  <si>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</si>
  <si>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</si>
  <si>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</si>
  <si>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</si>
  <si>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</si>
  <si>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</si>
  <si>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31.03.2021</t>
  </si>
  <si>
    <t>A653 2021 41</t>
  </si>
  <si>
    <t>©  Statistisches Amt Mecklenburg-Vorpommern, Schwerin, 2022</t>
  </si>
  <si>
    <t>Sozialversicherungspflichtig Beschäftigte mit Arbeitsort in Mecklenburg-Vorpommern am
   31. März 2021</t>
  </si>
  <si>
    <t>Sozialversicherungspflichtig Beschäftigte mit Arbeitsort in den kreisfreien Städten und Landkreisen
   Mecklenburg-Vorpommerns am 31. März 2021 nach Voll- und Teilzeitbeschäftigten</t>
  </si>
  <si>
    <t>Sozialversicherungspflichtig Beschäftigte mit Arbeitsort
in Mecklenburg-Vorpommern am 31. März 2021
nach Wirtschaftsabschnitten und -unterabschnitten, 
Geschlecht, Teilzeitbeschäftigten, Ausländern und
Auszubildenden</t>
  </si>
  <si>
    <t>Sozialversicherungspflichtig Beschäftigte mit Arbeitsort
in Mecklenburg-Vorpommern am 31. März 2021
nach Wirtschaftsabschnitten, Geschlecht, deutschen
Beschäftigten und Altersgruppen</t>
  </si>
  <si>
    <t>Sozialversicherungspflichtig Beschäftigte mit Arbeitsort
in Mecklenburg-Vorpommern am 31. März 2021
nach Wirtschaftsabschnitten, Altersgruppen, Geschlecht
und beruflicher Ausbildung</t>
  </si>
  <si>
    <t xml:space="preserve">Sozialversicherungspflichtig Beschäftigte mit Arbeitsort
in Mecklenburg-Vorpommern am 31. März 2021 nach
beruflicher Gliederung, Geschlecht, Teilzeitbeschäftigten
sowie Ausländern und Auszubildenden </t>
  </si>
  <si>
    <t>Sozialversicherungspflichtig Beschäftigte mit Arbeitsort in Mecklenburg-Vorpommern
am 31. März 2021 nach kreisfreien Städten und Landkreisen, Geschlecht, 
Vollzeit- und Teilzeitbeschäftigten sowie deutschen Beschäftigten,
Ausländern und Auszubildenden</t>
  </si>
  <si>
    <t xml:space="preserve">Sozialversicherungspflichtig Beschäftigte mit Arbeitsort
in Mecklenburg-Vorpommern am 31. März 2021
nach Wirtschaftsabschnitten, Altersgruppen, Geschlecht 
sowie kreisfreien Städten und Landkreisen </t>
  </si>
  <si>
    <t>Sozialversicherungspflichtig Beschäftigte mit Wohnort
in Mecklenburg-Vorpommern am 31. März 2021
nach Wirtschaftsabschnitten und -unterabschnitten,
Geschlecht, Teilzeitbeschäftigten, Ausländern und
Auszubildenden</t>
  </si>
  <si>
    <t>Sozialversicherungspflichtig Beschäftigte mit Wohnort
in Mecklenburg-Vorpommern am 31. März 2021
nach Wirtschaftsabschnitten, Geschlecht, deutschen
Beschäftigten und Altersgruppen</t>
  </si>
  <si>
    <t>Sozialversicherungspflichtig Beschäftigte mit Wohnort
in Mecklenburg-Vorpommern am 31. März 2021
nach Wirtschaftsabschnitten, Altersgruppen, Geschlecht
und beruflicher Ausbildung</t>
  </si>
  <si>
    <t xml:space="preserve">Sozialversicherungspflichtig Beschäftigte mit Wohnort
in Mecklenburg-Vorpommern am 31. März 2021 nach
beruflicher Gliederung, Geschlecht, Teilzeitbeschäftigten
sowie Ausländern und Auszubildenden  </t>
  </si>
  <si>
    <t>Sozialversicherungspflichtig Beschäftigte mit Wohnort in Mecklenburg-Vorpommern
am 31. März 2021 nach kreisfreien Städten und Landkreisen, Geschlecht, 
Vollzeit- und Teilzeitbeschäftigten sowie deutschen Beschäftigten,
Ausländern und Auszubildenden</t>
  </si>
  <si>
    <t xml:space="preserve">Sozialversicherungspflichtig Beschäftigte mit Wohnort
in Mecklenburg-Vorpommern am 31. März 2021
nach Wirtschaftsabschnitten, Altersgruppen, Geschlecht 
sowie kreisfreien Städten und Landkreisen </t>
  </si>
  <si>
    <t>Beschäftigung - Statistik der Bundesagentur für Arbeit (arbeitsagentur.de)</t>
  </si>
  <si>
    <t>Um die Lesbarkeit der Texte, Tabellen und Grafiken zu erhalten, wird – soweit keine geschlechtsneutrale Formu-
lierung vorhanden ist – von der Benennung der Geschlechter abgesehen. Die verwendeten Bezeichnungen gelten
demnach gleichermaßen für Frau, Mann und Divers.</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</si>
  <si>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</si>
  <si>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</si>
  <si>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</si>
  <si>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</si>
  <si>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</si>
  <si>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</si>
  <si>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</si>
  <si>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</si>
  <si>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</si>
  <si>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</si>
  <si>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</si>
  <si>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</si>
  <si>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</si>
  <si>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</si>
  <si>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</si>
  <si>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</si>
  <si>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</si>
  <si>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</si>
  <si>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</si>
  <si>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</si>
  <si>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</si>
  <si>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</si>
  <si>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</si>
  <si>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</si>
  <si>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</si>
  <si>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Sozialversicherungspflichtig Beschäftigte mit Arbeitsort in Mecklenburg-Vorpommern im Zeitvergleich 
   nach Geschlecht, Teilzeitbeschäftigten sowie Ausländern, Auszubildenden und Wirtschaftsbereichen</t>
  </si>
  <si>
    <t>Sozialversicherungspflichtig Beschäftigte mit Arbeitsort in Mecklenburg-Vorpommern am
   31. März 2021 nach Wirtschaftsabschnitten und -unterabschnitten, Geschlecht, Teilzeitbeschäftigten,
   Ausländern und Auszubildenden</t>
  </si>
  <si>
    <t>Sozialversicherungspflichtig Beschäftigte mit Arbeitsort in Mecklenburg-Vorpommern am 
   31. März 2021 nach Wirtschaftsabschnitten, Geschlecht, deutschen Beschäftigten und Altersgruppen</t>
  </si>
  <si>
    <t>Sozialversicherungspflichtig Beschäftigte mit Arbeitsort in Mecklenburg-Vorpommern am 
   31. März 2021 nach Wirtschaftsabschnitten, Altersgruppen, Geschlecht und beruflicher Ausbildung</t>
  </si>
  <si>
    <t xml:space="preserve">Sozialversicherungspflichtig Beschäftigte mit Arbeitsort in Mecklenburg-Vorpommern am 
   31. März 2021 nach beruflicher Gliederung, Geschlecht, Teilzeitbeschäftigten sowie Ausländern und 
   Auszubildenden </t>
  </si>
  <si>
    <t>Sozialversicherungspflichtig Beschäftigte mit Arbeitsort in Mecklenburg-Vorpommern am 
   31. März 2021 nach kreisfreien Städten und Landkreisen, Geschlecht, Vollzeit- und Teilzeitbeschäftigten
   sowie deutschen Beschäftigten, Ausländern und Auszubildenden</t>
  </si>
  <si>
    <t xml:space="preserve">Sozialversicherungspflichtig Beschäftigte mit Arbeitsort in Mecklenburg-Vorpommern am 
   31. März 2021 nach Wirtschaftsabschnitten, Altersgruppen, Geschlecht sowie kreisfreien Städten und
   Landkreisen </t>
  </si>
  <si>
    <t>Sozialversicherungspflichtig Beschäftigte mit Wohnort in Mecklenburg-Vorpommern am 
   31. März 2021 nach Wirtschaftsabschnitten und -unterabschnitten, Geschlecht, Teilzeitbeschäftigten, 
   Ausländern und Auszubildenden</t>
  </si>
  <si>
    <t>Sozialversicherungspflichtig Beschäftigte mit Wohnort in Mecklenburg-Vorpommern am 
   31. März 2021 nach Wirtschaftsabschnitten, Geschlecht, deutschen Beschäftigten und Altersgruppen</t>
  </si>
  <si>
    <t>Sozialversicherungspflichtig Beschäftigte mit Wohnort in Mecklenburg-Vorpommern am 
   31. März 2021 nach Wirtschaftsabschnitten, Altersgruppen, Geschlecht und beruflicher Ausbildung</t>
  </si>
  <si>
    <t xml:space="preserve">Sozialversicherungspflichtig Beschäftigte mit Wohnort in Mecklenburg-Vorpommern am 
   31. März 2021 nach beruflicher Gliederung, Geschlecht, Teilzeitbeschäftigten sowie Ausländern und
   Auszubildenden </t>
  </si>
  <si>
    <t>Sozialversicherungspflichtig Beschäftigte mit Wohnort in Mecklenburg-Vorpommern am 
   31. März 2021 nach kreisfreien Städten und Landkreisen, Geschlecht, Vollzeit- und Teilzeitbeschäftigten 
   sowie deutschen Beschäftigten, Ausländern und Auszubildenden</t>
  </si>
  <si>
    <t xml:space="preserve">Sozialversicherungspflichtig Beschäftigte mit Wohnort in Mecklenburg-Vorpommern am 
   31. März 2021 nach Wirtschaftsabschnitten, Altersgruppen, Geschlecht sowie kreisfreien Städten und 
   Landkreisen </t>
  </si>
  <si>
    <t>19.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</si>
</sst>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58">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alignment horizontal="left" vertical="center" wrapText="1"/>
    </xf>
    <xf numFmtId="0" fontId="11" fillId="0" borderId="0" xfId="0" applyFont="1" applyAlignment="1"/>
    <xf numFmtId="2" fontId="11" fillId="0" borderId="0" xfId="0" applyNumberFormat="1" applyFont="1" applyAlignment="1">
      <alignment horizontal="left" vertical="top"/>
    </xf>
    <xf numFmtId="0" fontId="11" fillId="0" borderId="0" xfId="0" applyFont="1" applyFill="1" applyAlignment="1">
      <alignment horizontal="left" vertical="center" wrapText="1"/>
    </xf>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165" fontId="12"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0" fontId="7" fillId="0" borderId="0" xfId="0" applyFont="1" applyFill="1"/>
    <xf numFmtId="0" fontId="42" fillId="0" borderId="0" xfId="0" applyFont="1" applyFill="1"/>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164" fontId="12" fillId="0" borderId="0" xfId="0" applyNumberFormat="1" applyFont="1" applyFill="1" applyAlignment="1">
      <alignment horizontal="right"/>
    </xf>
    <xf numFmtId="165" fontId="12" fillId="0" borderId="0" xfId="0" applyNumberFormat="1" applyFont="1" applyFill="1" applyAlignment="1">
      <alignment horizontal="right"/>
    </xf>
    <xf numFmtId="165" fontId="12" fillId="0" borderId="0" xfId="0" applyNumberFormat="1" applyFont="1" applyFill="1" applyAlignment="1"/>
    <xf numFmtId="165" fontId="28" fillId="0" borderId="0" xfId="0" applyNumberFormat="1" applyFont="1" applyFill="1" applyAlignment="1">
      <alignment horizontal="right"/>
    </xf>
    <xf numFmtId="165" fontId="32" fillId="0" borderId="0" xfId="0" applyNumberFormat="1" applyFont="1" applyFill="1" applyBorder="1" applyAlignment="1">
      <alignment vertical="center" wrapText="1"/>
    </xf>
    <xf numFmtId="165" fontId="29" fillId="0" borderId="0" xfId="0" applyNumberFormat="1" applyFont="1" applyFill="1" applyBorder="1" applyAlignment="1">
      <alignment vertical="center" wrapText="1"/>
    </xf>
    <xf numFmtId="165" fontId="30" fillId="0" borderId="0" xfId="0" applyNumberFormat="1" applyFont="1" applyFill="1" applyAlignment="1">
      <alignment vertical="center"/>
    </xf>
    <xf numFmtId="165" fontId="12" fillId="0" borderId="0" xfId="0" applyNumberFormat="1" applyFont="1" applyFill="1" applyBorder="1" applyAlignment="1">
      <alignment vertical="center" wrapText="1"/>
    </xf>
    <xf numFmtId="165" fontId="32" fillId="0" borderId="0" xfId="0" applyNumberFormat="1" applyFont="1" applyFill="1" applyAlignment="1"/>
    <xf numFmtId="0" fontId="12" fillId="0" borderId="0" xfId="0" applyFont="1" applyFill="1" applyBorder="1" applyAlignment="1">
      <alignment horizontal="center" vertical="center" wrapText="1"/>
    </xf>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0" fontId="50" fillId="0" borderId="1" xfId="0" applyNumberFormat="1" applyFont="1" applyFill="1" applyBorder="1" applyAlignment="1">
      <alignment horizontal="left" wrapText="1"/>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50" fillId="0" borderId="1" xfId="0" applyNumberFormat="1" applyFont="1" applyFill="1" applyBorder="1" applyAlignment="1">
      <alignment horizontal="left" indent="1"/>
    </xf>
    <xf numFmtId="166" fontId="47" fillId="0" borderId="1" xfId="0" quotePrefix="1" applyNumberFormat="1" applyFont="1" applyFill="1" applyBorder="1" applyAlignment="1">
      <alignment horizontal="left" indent="1"/>
    </xf>
    <xf numFmtId="0" fontId="47" fillId="0" borderId="23" xfId="0" applyFont="1" applyFill="1" applyBorder="1" applyAlignment="1">
      <alignment horizontal="left" vertical="center" wrapText="1"/>
    </xf>
    <xf numFmtId="0" fontId="47" fillId="0" borderId="23" xfId="0" quotePrefix="1" applyFont="1" applyFill="1" applyBorder="1" applyAlignment="1">
      <alignment horizontal="left" vertical="center" wrapTex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0" fontId="7" fillId="0" borderId="20" xfId="4" applyFont="1" applyBorder="1" applyAlignment="1">
      <alignment horizontal="center" vertical="center"/>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0" xfId="4" applyFont="1" applyAlignment="1">
      <alignment horizontal="right"/>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Font="1" applyAlignment="1">
      <alignment horizontal="left" vertical="center" wrapText="1"/>
    </xf>
    <xf numFmtId="49" fontId="11" fillId="0" borderId="0" xfId="0" applyNumberFormat="1" applyFont="1" applyAlignment="1">
      <alignment horizontal="left" vertical="center" wrapText="1"/>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50" fillId="0" borderId="24" xfId="0" applyNumberFormat="1" applyFont="1" applyFill="1" applyBorder="1" applyAlignment="1">
      <alignment horizontal="center" vertical="center"/>
    </xf>
    <xf numFmtId="0" fontId="36" fillId="0" borderId="0" xfId="0" applyNumberFormat="1" applyFont="1" applyFill="1" applyAlignment="1">
      <alignment horizontal="center" vertical="center"/>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36" fillId="0" borderId="0" xfId="0" applyNumberFormat="1" applyFont="1" applyFill="1" applyBorder="1" applyAlignment="1">
      <alignment horizontal="center" vertical="center"/>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5" fillId="0" borderId="3" xfId="0" applyFont="1" applyFill="1" applyBorder="1" applyAlignment="1">
      <alignment horizontal="center" vertical="center" wrapText="1"/>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0"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xf numFmtId="0" fontId="57" fillId="0" borderId="26" xfId="4" applyFont="1" applyBorder="1" applyAlignment="1">
      <alignment horizontal="left" wrapText="1"/>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66330</c:v>
                </c:pt>
                <c:pt idx="1">
                  <c:v>34968</c:v>
                </c:pt>
                <c:pt idx="2">
                  <c:v>62494</c:v>
                </c:pt>
                <c:pt idx="3">
                  <c:v>45938</c:v>
                </c:pt>
                <c:pt idx="4">
                  <c:v>49982</c:v>
                </c:pt>
                <c:pt idx="5">
                  <c:v>33590</c:v>
                </c:pt>
                <c:pt idx="6">
                  <c:v>53905</c:v>
                </c:pt>
                <c:pt idx="7">
                  <c:v>47790</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27136</c:v>
                </c:pt>
                <c:pt idx="1">
                  <c:v>15762</c:v>
                </c:pt>
                <c:pt idx="2">
                  <c:v>29456</c:v>
                </c:pt>
                <c:pt idx="3">
                  <c:v>21495</c:v>
                </c:pt>
                <c:pt idx="4">
                  <c:v>21606</c:v>
                </c:pt>
                <c:pt idx="5">
                  <c:v>14184</c:v>
                </c:pt>
                <c:pt idx="6">
                  <c:v>27828</c:v>
                </c:pt>
                <c:pt idx="7">
                  <c:v>17972</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38126848"/>
        <c:axId val="138128384"/>
      </c:barChart>
      <c:catAx>
        <c:axId val="13812684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8128384"/>
        <c:crosses val="autoZero"/>
        <c:auto val="1"/>
        <c:lblAlgn val="ctr"/>
        <c:lblOffset val="100"/>
        <c:noMultiLvlLbl val="0"/>
      </c:catAx>
      <c:valAx>
        <c:axId val="138128384"/>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38126848"/>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14883</c:v>
                </c:pt>
                <c:pt idx="1">
                  <c:v>42596</c:v>
                </c:pt>
                <c:pt idx="2">
                  <c:v>81454</c:v>
                </c:pt>
                <c:pt idx="3">
                  <c:v>135182</c:v>
                </c:pt>
                <c:pt idx="4">
                  <c:v>90721</c:v>
                </c:pt>
                <c:pt idx="5">
                  <c:v>205592</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31. März 2021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570 436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stellen die sozialversicherungspflichtig </a:t>
          </a:r>
          <a:r>
            <a:rPr lang="de-DE" sz="850">
              <a:solidFill>
                <a:sysClr val="windowText" lastClr="000000"/>
              </a:solidFill>
              <a:effectLst/>
              <a:latin typeface="+mn-lt"/>
              <a:ea typeface="Times New Roman"/>
              <a:cs typeface="Arial" panose="020B0604020202020204" pitchFamily="34" charset="0"/>
            </a:rPr>
            <a:t>Beschäftigten rund 77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daher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Als sozialversicherungspflichtig Beschäftigte gelten Personen, die folgende Kriterien erfüllen: </a:t>
          </a:r>
        </a:p>
        <a:p>
          <a:pPr>
            <a:spcAft>
              <a:spcPts val="0"/>
            </a:spcAft>
          </a:pPr>
          <a:r>
            <a:rPr lang="de-DE" sz="850">
              <a:solidFill>
                <a:srgbClr val="000000"/>
              </a:solidFill>
              <a:effectLst/>
              <a:latin typeface="+mn-lt"/>
              <a:ea typeface="Calibri"/>
              <a:cs typeface="Arial" panose="020B0604020202020204" pitchFamily="34" charset="0"/>
            </a:rPr>
            <a:t>1. Eine Arbeitgebermeldung zur Sozialversicherung liegt vor. </a:t>
          </a:r>
        </a:p>
        <a:p>
          <a:pPr>
            <a:spcAft>
              <a:spcPts val="0"/>
            </a:spcAft>
          </a:pPr>
          <a:r>
            <a:rPr lang="de-DE" sz="850">
              <a:solidFill>
                <a:srgbClr val="000000"/>
              </a:solidFill>
              <a:effectLst/>
              <a:latin typeface="+mn-lt"/>
              <a:ea typeface="Calibri"/>
              <a:cs typeface="Arial" panose="020B0604020202020204" pitchFamily="34" charset="0"/>
            </a:rPr>
            <a:t>2. Die Beschäftigung ist versicherungspflichtig in mindestens einem der Zweige der Sozialversicherung (Rentenversicherung, </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Krankenversicherung/Pflegeversicherung, Arbeitslosenversicherung). </a:t>
          </a:r>
        </a:p>
        <a:p>
          <a:pPr>
            <a:spcAft>
              <a:spcPts val="0"/>
            </a:spcAft>
          </a:pPr>
          <a:r>
            <a:rPr lang="de-DE" sz="850">
              <a:solidFill>
                <a:srgbClr val="000000"/>
              </a:solidFill>
              <a:effectLst/>
              <a:latin typeface="+mn-lt"/>
              <a:ea typeface="Calibri"/>
              <a:cs typeface="Arial" panose="020B0604020202020204" pitchFamily="34" charset="0"/>
            </a:rPr>
            <a:t>3. Es handelt sich um abhängige Beschäftigung bzw. Arbeit, die im Allgemeinen gegen Entgelt entrichtet wird (Ausnahmen sind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Unterbrechungstatbestände wie z. B. Elternzeit). </a:t>
          </a:r>
        </a:p>
        <a:p>
          <a:pPr>
            <a:spcAft>
              <a:spcPts val="0"/>
            </a:spcAft>
          </a:pPr>
          <a:r>
            <a:rPr lang="de-DE" sz="850">
              <a:solidFill>
                <a:srgbClr val="000000"/>
              </a:solidFill>
              <a:effectLst/>
              <a:latin typeface="+mn-lt"/>
              <a:ea typeface="Calibri"/>
              <a:cs typeface="Arial" panose="020B0604020202020204" pitchFamily="34" charset="0"/>
            </a:rPr>
            <a:t>4. Es wird mindestens eine Stunde pro Woche gearbeitet – soweit aus der Personengruppendefinition erkennbar. </a:t>
          </a:r>
        </a:p>
        <a:p>
          <a:pPr>
            <a:spcAft>
              <a:spcPts val="0"/>
            </a:spcAft>
          </a:pPr>
          <a:r>
            <a:rPr lang="de-DE" sz="850" baseline="0">
              <a:solidFill>
                <a:sysClr val="windowText" lastClr="000000"/>
              </a:solidFill>
              <a:effectLst/>
              <a:latin typeface="+mn-lt"/>
              <a:ea typeface="Calibri"/>
              <a:cs typeface="Arial" panose="020B0604020202020204" pitchFamily="34" charset="0"/>
            </a:rPr>
            <a:t>    </a:t>
          </a:r>
          <a:r>
            <a:rPr lang="de-DE" sz="850">
              <a:solidFill>
                <a:sysClr val="windowText" lastClr="000000"/>
              </a:solidFill>
              <a:effectLst/>
              <a:latin typeface="+mn-lt"/>
              <a:ea typeface="Calibri"/>
              <a:cs typeface="Arial" panose="020B0604020202020204" pitchFamily="34" charset="0"/>
            </a:rPr>
            <a:t>Unter anderem zählen auch folgende Personen zu den sozialversicherungspflichtig Beschäftigten: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118</xdr:row>
      <xdr:rowOff>81643</xdr:rowOff>
    </xdr:to>
    <xdr:sp macro="" textlink="">
      <xdr:nvSpPr>
        <xdr:cNvPr id="4" name="Textfeld 3">
          <a:hlinkClick xmlns:r="http://schemas.openxmlformats.org/officeDocument/2006/relationships" r:id="rId1"/>
        </xdr:cNvPr>
        <xdr:cNvSpPr txBox="1"/>
      </xdr:nvSpPr>
      <xdr:spPr>
        <a:xfrm>
          <a:off x="0" y="16124476"/>
          <a:ext cx="6120000" cy="1925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31.03.2021</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31.03.2021</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57" t="s">
        <v>134</v>
      </c>
      <c r="B1" s="357"/>
      <c r="C1" s="258"/>
      <c r="D1" s="258"/>
    </row>
    <row r="2" spans="1:4" s="5" customFormat="1" ht="35.1" customHeight="1" thickTop="1">
      <c r="A2" s="259" t="s">
        <v>148</v>
      </c>
      <c r="B2" s="259"/>
      <c r="C2" s="260" t="s">
        <v>149</v>
      </c>
      <c r="D2" s="260"/>
    </row>
    <row r="3" spans="1:4" ht="24.95" customHeight="1">
      <c r="A3" s="261"/>
      <c r="B3" s="261"/>
      <c r="C3" s="261"/>
      <c r="D3" s="261"/>
    </row>
    <row r="4" spans="1:4" ht="24.95" customHeight="1">
      <c r="A4" s="262" t="s">
        <v>150</v>
      </c>
      <c r="B4" s="262"/>
      <c r="C4" s="262"/>
      <c r="D4" s="263"/>
    </row>
    <row r="5" spans="1:4" ht="24.95" customHeight="1">
      <c r="A5" s="262" t="s">
        <v>151</v>
      </c>
      <c r="B5" s="262"/>
      <c r="C5" s="262"/>
      <c r="D5" s="263"/>
    </row>
    <row r="6" spans="1:4" ht="39.950000000000003" customHeight="1">
      <c r="A6" s="264" t="s">
        <v>361</v>
      </c>
      <c r="B6" s="265"/>
      <c r="C6" s="265"/>
      <c r="D6" s="265"/>
    </row>
    <row r="7" spans="1:4" ht="24.95" customHeight="1">
      <c r="A7" s="266"/>
      <c r="B7" s="266"/>
      <c r="C7" s="266"/>
      <c r="D7" s="266"/>
    </row>
    <row r="8" spans="1:4" ht="24.95" customHeight="1">
      <c r="A8" s="266"/>
      <c r="B8" s="266"/>
      <c r="C8" s="266"/>
      <c r="D8" s="266"/>
    </row>
    <row r="9" spans="1:4" ht="24.95" customHeight="1">
      <c r="A9" s="266"/>
      <c r="B9" s="266"/>
      <c r="C9" s="266"/>
      <c r="D9" s="266"/>
    </row>
    <row r="10" spans="1:4" ht="24.95" customHeight="1">
      <c r="A10" s="255"/>
      <c r="B10" s="255"/>
      <c r="C10" s="255"/>
      <c r="D10" s="255"/>
    </row>
    <row r="11" spans="1:4" ht="24.95" customHeight="1">
      <c r="A11" s="255"/>
      <c r="B11" s="255"/>
      <c r="C11" s="255"/>
      <c r="D11" s="255"/>
    </row>
    <row r="12" spans="1:4" ht="24.95" customHeight="1">
      <c r="A12" s="255"/>
      <c r="B12" s="255"/>
      <c r="C12" s="255"/>
      <c r="D12" s="255"/>
    </row>
    <row r="13" spans="1:4" ht="12" customHeight="1">
      <c r="A13" s="6"/>
      <c r="B13" s="257" t="s">
        <v>205</v>
      </c>
      <c r="C13" s="257"/>
      <c r="D13" s="2" t="s">
        <v>362</v>
      </c>
    </row>
    <row r="14" spans="1:4" ht="12" customHeight="1">
      <c r="A14" s="6"/>
      <c r="B14" s="257"/>
      <c r="C14" s="257"/>
      <c r="D14" s="2"/>
    </row>
    <row r="15" spans="1:4" ht="12" customHeight="1">
      <c r="A15" s="6"/>
      <c r="B15" s="257" t="s">
        <v>135</v>
      </c>
      <c r="C15" s="257"/>
      <c r="D15" s="2" t="s">
        <v>418</v>
      </c>
    </row>
    <row r="16" spans="1:4" ht="12" customHeight="1">
      <c r="A16" s="6"/>
      <c r="B16" s="257"/>
      <c r="C16" s="257"/>
      <c r="D16" s="2"/>
    </row>
    <row r="17" spans="1:4" ht="12" customHeight="1">
      <c r="A17" s="7"/>
      <c r="B17" s="256"/>
      <c r="C17" s="256"/>
      <c r="D17" s="3"/>
    </row>
    <row r="18" spans="1:4" ht="12" customHeight="1">
      <c r="A18" s="253"/>
      <c r="B18" s="253"/>
      <c r="C18" s="253"/>
      <c r="D18" s="253"/>
    </row>
    <row r="19" spans="1:4" ht="12" customHeight="1">
      <c r="A19" s="250" t="s">
        <v>136</v>
      </c>
      <c r="B19" s="250"/>
      <c r="C19" s="250"/>
      <c r="D19" s="250"/>
    </row>
    <row r="20" spans="1:4" ht="12" customHeight="1">
      <c r="A20" s="250" t="s">
        <v>207</v>
      </c>
      <c r="B20" s="250"/>
      <c r="C20" s="250"/>
      <c r="D20" s="250"/>
    </row>
    <row r="21" spans="1:4" ht="12" customHeight="1">
      <c r="A21" s="250"/>
      <c r="B21" s="250"/>
      <c r="C21" s="250"/>
      <c r="D21" s="250"/>
    </row>
    <row r="22" spans="1:4" ht="12" customHeight="1">
      <c r="A22" s="254" t="s">
        <v>357</v>
      </c>
      <c r="B22" s="254"/>
      <c r="C22" s="254"/>
      <c r="D22" s="254"/>
    </row>
    <row r="23" spans="1:4" ht="12" customHeight="1">
      <c r="A23" s="250"/>
      <c r="B23" s="250"/>
      <c r="C23" s="250"/>
      <c r="D23" s="250"/>
    </row>
    <row r="24" spans="1:4" ht="12" customHeight="1">
      <c r="A24" s="251" t="s">
        <v>363</v>
      </c>
      <c r="B24" s="251"/>
      <c r="C24" s="251"/>
      <c r="D24" s="251"/>
    </row>
    <row r="25" spans="1:4" ht="12" customHeight="1">
      <c r="A25" s="251" t="s">
        <v>206</v>
      </c>
      <c r="B25" s="251"/>
      <c r="C25" s="251"/>
      <c r="D25" s="251"/>
    </row>
    <row r="26" spans="1:4" ht="12" customHeight="1">
      <c r="A26" s="252"/>
      <c r="B26" s="252"/>
      <c r="C26" s="252"/>
      <c r="D26" s="252"/>
    </row>
    <row r="27" spans="1:4" ht="12" customHeight="1">
      <c r="A27" s="253"/>
      <c r="B27" s="253"/>
      <c r="C27" s="253"/>
      <c r="D27" s="253"/>
    </row>
    <row r="28" spans="1:4" ht="12" customHeight="1">
      <c r="A28" s="246" t="s">
        <v>137</v>
      </c>
      <c r="B28" s="246"/>
      <c r="C28" s="246"/>
      <c r="D28" s="246"/>
    </row>
    <row r="29" spans="1:4" ht="12" customHeight="1">
      <c r="A29" s="247"/>
      <c r="B29" s="247"/>
      <c r="C29" s="247"/>
      <c r="D29" s="247"/>
    </row>
    <row r="30" spans="1:4" ht="12" customHeight="1">
      <c r="A30" s="8" t="s">
        <v>132</v>
      </c>
      <c r="B30" s="248" t="s">
        <v>208</v>
      </c>
      <c r="C30" s="248"/>
      <c r="D30" s="248"/>
    </row>
    <row r="31" spans="1:4" ht="12" customHeight="1">
      <c r="A31" s="9">
        <v>0</v>
      </c>
      <c r="B31" s="248" t="s">
        <v>209</v>
      </c>
      <c r="C31" s="248"/>
      <c r="D31" s="248"/>
    </row>
    <row r="32" spans="1:4" ht="12" customHeight="1">
      <c r="A32" s="8" t="s">
        <v>133</v>
      </c>
      <c r="B32" s="248" t="s">
        <v>138</v>
      </c>
      <c r="C32" s="248"/>
      <c r="D32" s="248"/>
    </row>
    <row r="33" spans="1:4" ht="12" customHeight="1">
      <c r="A33" s="8" t="s">
        <v>139</v>
      </c>
      <c r="B33" s="248" t="s">
        <v>140</v>
      </c>
      <c r="C33" s="248"/>
      <c r="D33" s="248"/>
    </row>
    <row r="34" spans="1:4" ht="12" customHeight="1">
      <c r="A34" s="8" t="s">
        <v>141</v>
      </c>
      <c r="B34" s="248" t="s">
        <v>142</v>
      </c>
      <c r="C34" s="248"/>
      <c r="D34" s="248"/>
    </row>
    <row r="35" spans="1:4" ht="12" customHeight="1">
      <c r="A35" s="8" t="s">
        <v>143</v>
      </c>
      <c r="B35" s="248" t="s">
        <v>211</v>
      </c>
      <c r="C35" s="248"/>
      <c r="D35" s="248"/>
    </row>
    <row r="36" spans="1:4" ht="12" customHeight="1">
      <c r="A36" s="8" t="s">
        <v>144</v>
      </c>
      <c r="B36" s="248" t="s">
        <v>145</v>
      </c>
      <c r="C36" s="248"/>
      <c r="D36" s="248"/>
    </row>
    <row r="37" spans="1:4" ht="12" customHeight="1">
      <c r="A37" s="8" t="s">
        <v>146</v>
      </c>
      <c r="B37" s="248" t="s">
        <v>210</v>
      </c>
      <c r="C37" s="248"/>
      <c r="D37" s="248"/>
    </row>
    <row r="38" spans="1:4" ht="12" customHeight="1">
      <c r="A38" s="8"/>
      <c r="B38" s="248"/>
      <c r="C38" s="248"/>
      <c r="D38" s="248"/>
    </row>
    <row r="39" spans="1:4" ht="12" customHeight="1">
      <c r="A39" s="8"/>
      <c r="B39" s="248"/>
      <c r="C39" s="248"/>
      <c r="D39" s="248"/>
    </row>
    <row r="40" spans="1:4" ht="12" customHeight="1">
      <c r="A40" s="8"/>
      <c r="B40" s="8"/>
      <c r="C40" s="8"/>
      <c r="D40" s="8"/>
    </row>
    <row r="41" spans="1:4" ht="12" customHeight="1">
      <c r="A41" s="8"/>
      <c r="B41" s="8"/>
      <c r="C41" s="8"/>
      <c r="D41" s="8"/>
    </row>
    <row r="42" spans="1:4" ht="12" customHeight="1">
      <c r="A42" s="10"/>
      <c r="B42" s="249"/>
      <c r="C42" s="249"/>
      <c r="D42" s="249"/>
    </row>
    <row r="43" spans="1:4">
      <c r="A43" s="248" t="s">
        <v>147</v>
      </c>
      <c r="B43" s="248"/>
      <c r="C43" s="248"/>
      <c r="D43" s="248"/>
    </row>
    <row r="44" spans="1:4" s="4" customFormat="1" ht="39.950000000000003" customHeight="1">
      <c r="A44" s="245" t="s">
        <v>379</v>
      </c>
      <c r="B44" s="245"/>
      <c r="C44" s="245"/>
      <c r="D44" s="245"/>
    </row>
  </sheetData>
  <mergeCells count="44">
    <mergeCell ref="A4:D4"/>
    <mergeCell ref="A5:D5"/>
    <mergeCell ref="A6:D6"/>
    <mergeCell ref="A7:D7"/>
    <mergeCell ref="B14:C14"/>
    <mergeCell ref="A8:D8"/>
    <mergeCell ref="A9:D9"/>
    <mergeCell ref="A1:B1"/>
    <mergeCell ref="C1:D1"/>
    <mergeCell ref="A2:B2"/>
    <mergeCell ref="C2:D2"/>
    <mergeCell ref="A3:D3"/>
    <mergeCell ref="A22:D22"/>
    <mergeCell ref="A11:D11"/>
    <mergeCell ref="A12:D12"/>
    <mergeCell ref="B17:C17"/>
    <mergeCell ref="A10:D10"/>
    <mergeCell ref="B13:C13"/>
    <mergeCell ref="B15:C15"/>
    <mergeCell ref="B16:C16"/>
    <mergeCell ref="A18:D18"/>
    <mergeCell ref="A19:D19"/>
    <mergeCell ref="A20:D20"/>
    <mergeCell ref="A21:D21"/>
    <mergeCell ref="A23:D23"/>
    <mergeCell ref="A24:D24"/>
    <mergeCell ref="A25:D25"/>
    <mergeCell ref="A26:D26"/>
    <mergeCell ref="A27:D27"/>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2021 41&amp;R&amp;7&amp;P</oddFooter>
    <evenFooter>&amp;L&amp;7&amp;P&amp;R&amp;7StatA MV, Statistischer Bericht A653 2021 41</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0" t="s">
        <v>130</v>
      </c>
      <c r="B1" s="301"/>
      <c r="C1" s="302" t="s">
        <v>370</v>
      </c>
      <c r="D1" s="302"/>
      <c r="E1" s="302"/>
      <c r="F1" s="302"/>
      <c r="G1" s="302"/>
      <c r="H1" s="303"/>
      <c r="I1" s="176"/>
    </row>
    <row r="2" spans="1:9" ht="11.45" customHeight="1">
      <c r="A2" s="331" t="s">
        <v>83</v>
      </c>
      <c r="B2" s="326" t="s">
        <v>395</v>
      </c>
      <c r="C2" s="326" t="s">
        <v>393</v>
      </c>
      <c r="D2" s="326" t="s">
        <v>2</v>
      </c>
      <c r="E2" s="328"/>
      <c r="F2" s="328"/>
      <c r="G2" s="328"/>
      <c r="H2" s="333"/>
      <c r="I2" s="133"/>
    </row>
    <row r="3" spans="1:9" ht="11.45" customHeight="1">
      <c r="A3" s="332"/>
      <c r="B3" s="328"/>
      <c r="C3" s="327"/>
      <c r="D3" s="326" t="s">
        <v>351</v>
      </c>
      <c r="E3" s="326" t="s">
        <v>352</v>
      </c>
      <c r="F3" s="326" t="s">
        <v>95</v>
      </c>
      <c r="G3" s="326" t="s">
        <v>193</v>
      </c>
      <c r="H3" s="334" t="s">
        <v>5</v>
      </c>
      <c r="I3" s="133"/>
    </row>
    <row r="4" spans="1:9" ht="11.45" customHeight="1">
      <c r="A4" s="332"/>
      <c r="B4" s="328"/>
      <c r="C4" s="327"/>
      <c r="D4" s="328"/>
      <c r="E4" s="328"/>
      <c r="F4" s="328"/>
      <c r="G4" s="328"/>
      <c r="H4" s="333"/>
      <c r="I4" s="133"/>
    </row>
    <row r="5" spans="1:9" ht="11.45" customHeight="1">
      <c r="A5" s="332"/>
      <c r="B5" s="328"/>
      <c r="C5" s="327"/>
      <c r="D5" s="328"/>
      <c r="E5" s="328"/>
      <c r="F5" s="328"/>
      <c r="G5" s="328"/>
      <c r="H5" s="333"/>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5" t="s">
        <v>1</v>
      </c>
      <c r="D7" s="330"/>
      <c r="E7" s="330"/>
      <c r="F7" s="330"/>
      <c r="G7" s="330"/>
      <c r="H7" s="330"/>
      <c r="I7" s="133"/>
    </row>
    <row r="8" spans="1:9" ht="11.1" customHeight="1">
      <c r="A8" s="109">
        <f>IF(D8&lt;&gt;"",COUNTA($D8:D$8),"")</f>
        <v>1</v>
      </c>
      <c r="B8" s="208" t="s">
        <v>67</v>
      </c>
      <c r="C8" s="209">
        <v>570436</v>
      </c>
      <c r="D8" s="209">
        <v>394997</v>
      </c>
      <c r="E8" s="209">
        <v>175439</v>
      </c>
      <c r="F8" s="209">
        <v>543327</v>
      </c>
      <c r="G8" s="209">
        <v>27105</v>
      </c>
      <c r="H8" s="209">
        <v>22982</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219</v>
      </c>
      <c r="C10" s="212">
        <v>93466</v>
      </c>
      <c r="D10" s="212">
        <v>66330</v>
      </c>
      <c r="E10" s="212">
        <v>27136</v>
      </c>
      <c r="F10" s="212">
        <v>88769</v>
      </c>
      <c r="G10" s="212">
        <v>4695</v>
      </c>
      <c r="H10" s="212">
        <v>4080</v>
      </c>
      <c r="I10" s="129"/>
    </row>
    <row r="11" spans="1:9" ht="11.1" customHeight="1">
      <c r="A11" s="109">
        <f>IF(D11&lt;&gt;"",COUNTA($D$8:D11),"")</f>
        <v>3</v>
      </c>
      <c r="B11" s="210" t="s">
        <v>220</v>
      </c>
      <c r="C11" s="212">
        <v>50730</v>
      </c>
      <c r="D11" s="212">
        <v>34968</v>
      </c>
      <c r="E11" s="212">
        <v>15762</v>
      </c>
      <c r="F11" s="212">
        <v>48514</v>
      </c>
      <c r="G11" s="212">
        <v>2216</v>
      </c>
      <c r="H11" s="212">
        <v>2139</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221</v>
      </c>
      <c r="C13" s="212">
        <v>91950</v>
      </c>
      <c r="D13" s="212">
        <v>62494</v>
      </c>
      <c r="E13" s="212">
        <v>29456</v>
      </c>
      <c r="F13" s="212">
        <v>89326</v>
      </c>
      <c r="G13" s="212">
        <v>2624</v>
      </c>
      <c r="H13" s="212">
        <v>3744</v>
      </c>
      <c r="I13" s="129"/>
    </row>
    <row r="14" spans="1:9" s="137" customFormat="1" ht="11.1" customHeight="1">
      <c r="A14" s="109">
        <f>IF(D14&lt;&gt;"",COUNTA($D$8:D14),"")</f>
        <v>5</v>
      </c>
      <c r="B14" s="213" t="s">
        <v>222</v>
      </c>
      <c r="C14" s="212">
        <v>33776</v>
      </c>
      <c r="D14" s="212">
        <v>22883</v>
      </c>
      <c r="E14" s="212">
        <v>10893</v>
      </c>
      <c r="F14" s="212">
        <v>32835</v>
      </c>
      <c r="G14" s="212">
        <v>941</v>
      </c>
      <c r="H14" s="212">
        <v>1599</v>
      </c>
      <c r="I14" s="129"/>
    </row>
    <row r="15" spans="1:9" ht="11.1" customHeight="1">
      <c r="A15" s="109">
        <f>IF(D15&lt;&gt;"",COUNTA($D$8:D15),"")</f>
        <v>6</v>
      </c>
      <c r="B15" s="210" t="s">
        <v>223</v>
      </c>
      <c r="C15" s="212">
        <v>67433</v>
      </c>
      <c r="D15" s="212">
        <v>45938</v>
      </c>
      <c r="E15" s="212">
        <v>21495</v>
      </c>
      <c r="F15" s="212">
        <v>64428</v>
      </c>
      <c r="G15" s="212">
        <v>3004</v>
      </c>
      <c r="H15" s="212">
        <v>2595</v>
      </c>
      <c r="I15" s="129"/>
    </row>
    <row r="16" spans="1:9" ht="11.1" customHeight="1">
      <c r="A16" s="109">
        <f>IF(D16&lt;&gt;"",COUNTA($D$8:D16),"")</f>
        <v>7</v>
      </c>
      <c r="B16" s="210" t="s">
        <v>224</v>
      </c>
      <c r="C16" s="212">
        <v>71588</v>
      </c>
      <c r="D16" s="212">
        <v>49982</v>
      </c>
      <c r="E16" s="212">
        <v>21606</v>
      </c>
      <c r="F16" s="212">
        <v>68380</v>
      </c>
      <c r="G16" s="212">
        <v>3208</v>
      </c>
      <c r="H16" s="212">
        <v>2919</v>
      </c>
      <c r="I16" s="129"/>
    </row>
    <row r="17" spans="1:9" s="137" customFormat="1" ht="11.1" customHeight="1">
      <c r="A17" s="109">
        <f>IF(D17&lt;&gt;"",COUNTA($D$8:D17),"")</f>
        <v>8</v>
      </c>
      <c r="B17" s="213" t="s">
        <v>225</v>
      </c>
      <c r="C17" s="212">
        <v>25437</v>
      </c>
      <c r="D17" s="212">
        <v>17562</v>
      </c>
      <c r="E17" s="212">
        <v>7875</v>
      </c>
      <c r="F17" s="212">
        <v>24525</v>
      </c>
      <c r="G17" s="212">
        <v>912</v>
      </c>
      <c r="H17" s="212">
        <v>1249</v>
      </c>
      <c r="I17" s="129"/>
    </row>
    <row r="18" spans="1:9" ht="11.1" customHeight="1">
      <c r="A18" s="109">
        <f>IF(D18&lt;&gt;"",COUNTA($D$8:D18),"")</f>
        <v>9</v>
      </c>
      <c r="B18" s="210" t="s">
        <v>226</v>
      </c>
      <c r="C18" s="212">
        <v>47774</v>
      </c>
      <c r="D18" s="212">
        <v>33590</v>
      </c>
      <c r="E18" s="212">
        <v>14184</v>
      </c>
      <c r="F18" s="212">
        <v>45759</v>
      </c>
      <c r="G18" s="212">
        <v>2015</v>
      </c>
      <c r="H18" s="212">
        <v>1863</v>
      </c>
      <c r="I18" s="129"/>
    </row>
    <row r="19" spans="1:9" s="137" customFormat="1" ht="11.1" customHeight="1">
      <c r="A19" s="109">
        <f>IF(D19&lt;&gt;"",COUNTA($D$8:D19),"")</f>
        <v>10</v>
      </c>
      <c r="B19" s="213" t="s">
        <v>227</v>
      </c>
      <c r="C19" s="212">
        <v>18749</v>
      </c>
      <c r="D19" s="212">
        <v>12967</v>
      </c>
      <c r="E19" s="212">
        <v>5782</v>
      </c>
      <c r="F19" s="212">
        <v>17929</v>
      </c>
      <c r="G19" s="212">
        <v>820</v>
      </c>
      <c r="H19" s="212">
        <v>828</v>
      </c>
      <c r="I19" s="129"/>
    </row>
    <row r="20" spans="1:9" ht="11.1" customHeight="1">
      <c r="A20" s="109">
        <f>IF(D20&lt;&gt;"",COUNTA($D$8:D20),"")</f>
        <v>11</v>
      </c>
      <c r="B20" s="210" t="s">
        <v>228</v>
      </c>
      <c r="C20" s="212">
        <v>81733</v>
      </c>
      <c r="D20" s="212">
        <v>53905</v>
      </c>
      <c r="E20" s="212">
        <v>27828</v>
      </c>
      <c r="F20" s="212">
        <v>76787</v>
      </c>
      <c r="G20" s="212">
        <v>4945</v>
      </c>
      <c r="H20" s="212">
        <v>3331</v>
      </c>
      <c r="I20" s="129"/>
    </row>
    <row r="21" spans="1:9" s="137" customFormat="1" ht="11.1" customHeight="1">
      <c r="A21" s="109">
        <f>IF(D21&lt;&gt;"",COUNTA($D$8:D21),"")</f>
        <v>12</v>
      </c>
      <c r="B21" s="213" t="s">
        <v>229</v>
      </c>
      <c r="C21" s="212">
        <v>29357</v>
      </c>
      <c r="D21" s="212">
        <v>18922</v>
      </c>
      <c r="E21" s="212">
        <v>10435</v>
      </c>
      <c r="F21" s="212">
        <v>28116</v>
      </c>
      <c r="G21" s="212">
        <v>1240</v>
      </c>
      <c r="H21" s="212">
        <v>1254</v>
      </c>
      <c r="I21" s="129"/>
    </row>
    <row r="22" spans="1:9" ht="11.1" customHeight="1">
      <c r="A22" s="109">
        <f>IF(D22&lt;&gt;"",COUNTA($D$8:D22),"")</f>
        <v>13</v>
      </c>
      <c r="B22" s="210" t="s">
        <v>230</v>
      </c>
      <c r="C22" s="212">
        <v>65762</v>
      </c>
      <c r="D22" s="212">
        <v>47790</v>
      </c>
      <c r="E22" s="212">
        <v>17972</v>
      </c>
      <c r="F22" s="212">
        <v>61364</v>
      </c>
      <c r="G22" s="212">
        <v>4398</v>
      </c>
      <c r="H22" s="212">
        <v>2311</v>
      </c>
      <c r="I22" s="129"/>
    </row>
    <row r="23" spans="1:9" ht="20.100000000000001" customHeight="1">
      <c r="A23" s="109" t="str">
        <f>IF(D23&lt;&gt;"",COUNTA($D$8:D23),"")</f>
        <v/>
      </c>
      <c r="B23" s="210"/>
      <c r="C23" s="329" t="s">
        <v>162</v>
      </c>
      <c r="D23" s="330"/>
      <c r="E23" s="330"/>
      <c r="F23" s="330"/>
      <c r="G23" s="330"/>
      <c r="H23" s="330"/>
    </row>
    <row r="24" spans="1:9" ht="11.1" customHeight="1">
      <c r="A24" s="109">
        <f>IF(D24&lt;&gt;"",COUNTA($D$8:D24),"")</f>
        <v>14</v>
      </c>
      <c r="B24" s="208" t="s">
        <v>67</v>
      </c>
      <c r="C24" s="209">
        <v>282501</v>
      </c>
      <c r="D24" s="209">
        <v>245266</v>
      </c>
      <c r="E24" s="209">
        <v>37235</v>
      </c>
      <c r="F24" s="209">
        <v>265230</v>
      </c>
      <c r="G24" s="209">
        <v>17269</v>
      </c>
      <c r="H24" s="209">
        <v>13184</v>
      </c>
    </row>
    <row r="25" spans="1:9" ht="11.1" customHeight="1">
      <c r="A25" s="109" t="str">
        <f>IF(D25&lt;&gt;"",COUNTA($D$8:D25),"")</f>
        <v/>
      </c>
      <c r="B25" s="210"/>
      <c r="C25" s="211"/>
      <c r="D25" s="211"/>
      <c r="E25" s="211"/>
      <c r="F25" s="211"/>
      <c r="G25" s="211"/>
      <c r="H25" s="211"/>
    </row>
    <row r="26" spans="1:9" ht="11.1" customHeight="1">
      <c r="A26" s="109">
        <f>IF(D26&lt;&gt;"",COUNTA($D$8:D26),"")</f>
        <v>15</v>
      </c>
      <c r="B26" s="210" t="s">
        <v>219</v>
      </c>
      <c r="C26" s="212">
        <v>46585</v>
      </c>
      <c r="D26" s="212">
        <v>39982</v>
      </c>
      <c r="E26" s="212">
        <v>6603</v>
      </c>
      <c r="F26" s="212">
        <v>43582</v>
      </c>
      <c r="G26" s="212">
        <v>3003</v>
      </c>
      <c r="H26" s="212">
        <v>2202</v>
      </c>
      <c r="I26" s="129"/>
    </row>
    <row r="27" spans="1:9" ht="11.1" customHeight="1">
      <c r="A27" s="109">
        <f>IF(D27&lt;&gt;"",COUNTA($D$8:D27),"")</f>
        <v>16</v>
      </c>
      <c r="B27" s="210" t="s">
        <v>220</v>
      </c>
      <c r="C27" s="212">
        <v>22678</v>
      </c>
      <c r="D27" s="212">
        <v>19454</v>
      </c>
      <c r="E27" s="212">
        <v>3224</v>
      </c>
      <c r="F27" s="212">
        <v>21331</v>
      </c>
      <c r="G27" s="212">
        <v>1347</v>
      </c>
      <c r="H27" s="212">
        <v>1105</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221</v>
      </c>
      <c r="C29" s="212">
        <v>45899</v>
      </c>
      <c r="D29" s="212">
        <v>39861</v>
      </c>
      <c r="E29" s="212">
        <v>6038</v>
      </c>
      <c r="F29" s="212">
        <v>44150</v>
      </c>
      <c r="G29" s="212">
        <v>1749</v>
      </c>
      <c r="H29" s="212">
        <v>2162</v>
      </c>
      <c r="I29" s="129"/>
    </row>
    <row r="30" spans="1:9" s="137" customFormat="1" ht="11.1" customHeight="1">
      <c r="A30" s="109">
        <f>IF(D30&lt;&gt;"",COUNTA($D$8:D30),"")</f>
        <v>18</v>
      </c>
      <c r="B30" s="213" t="s">
        <v>222</v>
      </c>
      <c r="C30" s="212">
        <v>15793</v>
      </c>
      <c r="D30" s="212">
        <v>13657</v>
      </c>
      <c r="E30" s="212">
        <v>2136</v>
      </c>
      <c r="F30" s="212">
        <v>15177</v>
      </c>
      <c r="G30" s="212">
        <v>616</v>
      </c>
      <c r="H30" s="212">
        <v>843</v>
      </c>
      <c r="I30" s="129"/>
    </row>
    <row r="31" spans="1:9" ht="11.1" customHeight="1">
      <c r="A31" s="109">
        <f>IF(D31&lt;&gt;"",COUNTA($D$8:D31),"")</f>
        <v>19</v>
      </c>
      <c r="B31" s="210" t="s">
        <v>223</v>
      </c>
      <c r="C31" s="212">
        <v>34381</v>
      </c>
      <c r="D31" s="212">
        <v>29944</v>
      </c>
      <c r="E31" s="212">
        <v>4437</v>
      </c>
      <c r="F31" s="212">
        <v>32281</v>
      </c>
      <c r="G31" s="212">
        <v>2099</v>
      </c>
      <c r="H31" s="212">
        <v>1641</v>
      </c>
      <c r="I31" s="129"/>
    </row>
    <row r="32" spans="1:9" ht="11.1" customHeight="1">
      <c r="A32" s="109">
        <f>IF(D32&lt;&gt;"",COUNTA($D$8:D32),"")</f>
        <v>20</v>
      </c>
      <c r="B32" s="210" t="s">
        <v>224</v>
      </c>
      <c r="C32" s="212">
        <v>34750</v>
      </c>
      <c r="D32" s="212">
        <v>30086</v>
      </c>
      <c r="E32" s="212">
        <v>4664</v>
      </c>
      <c r="F32" s="212">
        <v>32759</v>
      </c>
      <c r="G32" s="212">
        <v>1991</v>
      </c>
      <c r="H32" s="212">
        <v>1657</v>
      </c>
      <c r="I32" s="129"/>
    </row>
    <row r="33" spans="1:9" s="137" customFormat="1" ht="11.1" customHeight="1">
      <c r="A33" s="109">
        <f>IF(D33&lt;&gt;"",COUNTA($D$8:D33),"")</f>
        <v>21</v>
      </c>
      <c r="B33" s="213" t="s">
        <v>225</v>
      </c>
      <c r="C33" s="212">
        <v>11979</v>
      </c>
      <c r="D33" s="212">
        <v>10271</v>
      </c>
      <c r="E33" s="212">
        <v>1708</v>
      </c>
      <c r="F33" s="212">
        <v>11355</v>
      </c>
      <c r="G33" s="212">
        <v>624</v>
      </c>
      <c r="H33" s="212">
        <v>684</v>
      </c>
      <c r="I33" s="129"/>
    </row>
    <row r="34" spans="1:9" ht="11.1" customHeight="1">
      <c r="A34" s="109">
        <f>IF(D34&lt;&gt;"",COUNTA($D$8:D34),"")</f>
        <v>22</v>
      </c>
      <c r="B34" s="210" t="s">
        <v>226</v>
      </c>
      <c r="C34" s="212">
        <v>25364</v>
      </c>
      <c r="D34" s="212">
        <v>22592</v>
      </c>
      <c r="E34" s="212">
        <v>2772</v>
      </c>
      <c r="F34" s="212">
        <v>23985</v>
      </c>
      <c r="G34" s="212">
        <v>1379</v>
      </c>
      <c r="H34" s="212">
        <v>1128</v>
      </c>
      <c r="I34" s="129"/>
    </row>
    <row r="35" spans="1:9" s="137" customFormat="1" ht="11.1" customHeight="1">
      <c r="A35" s="109">
        <f>IF(D35&lt;&gt;"",COUNTA($D$8:D35),"")</f>
        <v>23</v>
      </c>
      <c r="B35" s="213" t="s">
        <v>227</v>
      </c>
      <c r="C35" s="212">
        <v>9609</v>
      </c>
      <c r="D35" s="212">
        <v>8543</v>
      </c>
      <c r="E35" s="212">
        <v>1066</v>
      </c>
      <c r="F35" s="212">
        <v>9047</v>
      </c>
      <c r="G35" s="212">
        <v>562</v>
      </c>
      <c r="H35" s="212">
        <v>464</v>
      </c>
      <c r="I35" s="129"/>
    </row>
    <row r="36" spans="1:9" ht="11.1" customHeight="1">
      <c r="A36" s="109">
        <f>IF(D36&lt;&gt;"",COUNTA($D$8:D36),"")</f>
        <v>24</v>
      </c>
      <c r="B36" s="210" t="s">
        <v>228</v>
      </c>
      <c r="C36" s="212">
        <v>38452</v>
      </c>
      <c r="D36" s="212">
        <v>31998</v>
      </c>
      <c r="E36" s="212">
        <v>6454</v>
      </c>
      <c r="F36" s="212">
        <v>35744</v>
      </c>
      <c r="G36" s="212">
        <v>2707</v>
      </c>
      <c r="H36" s="212">
        <v>1822</v>
      </c>
      <c r="I36" s="129"/>
    </row>
    <row r="37" spans="1:9" s="137" customFormat="1" ht="11.1" customHeight="1">
      <c r="A37" s="109">
        <f>IF(D37&lt;&gt;"",COUNTA($D$8:D37),"")</f>
        <v>25</v>
      </c>
      <c r="B37" s="213" t="s">
        <v>229</v>
      </c>
      <c r="C37" s="212">
        <v>13052</v>
      </c>
      <c r="D37" s="212">
        <v>10452</v>
      </c>
      <c r="E37" s="212">
        <v>2600</v>
      </c>
      <c r="F37" s="212">
        <v>12292</v>
      </c>
      <c r="G37" s="212">
        <v>759</v>
      </c>
      <c r="H37" s="212">
        <v>557</v>
      </c>
      <c r="I37" s="129"/>
    </row>
    <row r="38" spans="1:9" ht="11.1" customHeight="1">
      <c r="A38" s="109">
        <f>IF(D38&lt;&gt;"",COUNTA($D$8:D38),"")</f>
        <v>26</v>
      </c>
      <c r="B38" s="210" t="s">
        <v>230</v>
      </c>
      <c r="C38" s="212">
        <v>34392</v>
      </c>
      <c r="D38" s="212">
        <v>31349</v>
      </c>
      <c r="E38" s="212">
        <v>3043</v>
      </c>
      <c r="F38" s="212">
        <v>31398</v>
      </c>
      <c r="G38" s="212">
        <v>2994</v>
      </c>
      <c r="H38" s="212">
        <v>1467</v>
      </c>
      <c r="I38" s="129"/>
    </row>
    <row r="39" spans="1:9" ht="20.100000000000001" customHeight="1">
      <c r="A39" s="109" t="str">
        <f>IF(D39&lt;&gt;"",COUNTA($D$8:D39),"")</f>
        <v/>
      </c>
      <c r="B39" s="210"/>
      <c r="C39" s="329" t="s">
        <v>163</v>
      </c>
      <c r="D39" s="330"/>
      <c r="E39" s="330"/>
      <c r="F39" s="330"/>
      <c r="G39" s="330"/>
      <c r="H39" s="330"/>
    </row>
    <row r="40" spans="1:9" ht="11.1" customHeight="1">
      <c r="A40" s="109">
        <f>IF(D40&lt;&gt;"",COUNTA($D$8:D40),"")</f>
        <v>27</v>
      </c>
      <c r="B40" s="208" t="s">
        <v>67</v>
      </c>
      <c r="C40" s="209">
        <v>287935</v>
      </c>
      <c r="D40" s="209">
        <v>149731</v>
      </c>
      <c r="E40" s="209">
        <v>138204</v>
      </c>
      <c r="F40" s="209">
        <v>278097</v>
      </c>
      <c r="G40" s="209">
        <v>9836</v>
      </c>
      <c r="H40" s="209">
        <v>9798</v>
      </c>
    </row>
    <row r="41" spans="1:9" ht="11.1" customHeight="1">
      <c r="A41" s="109" t="str">
        <f>IF(D41&lt;&gt;"",COUNTA($D$8:D41),"")</f>
        <v/>
      </c>
      <c r="B41" s="210"/>
      <c r="C41" s="211"/>
      <c r="D41" s="211"/>
      <c r="E41" s="211"/>
      <c r="F41" s="211"/>
      <c r="G41" s="211"/>
      <c r="H41" s="211"/>
    </row>
    <row r="42" spans="1:9" ht="11.1" customHeight="1">
      <c r="A42" s="109">
        <f>IF(D42&lt;&gt;"",COUNTA($D$8:D42),"")</f>
        <v>28</v>
      </c>
      <c r="B42" s="210" t="s">
        <v>219</v>
      </c>
      <c r="C42" s="212">
        <v>46881</v>
      </c>
      <c r="D42" s="212">
        <v>26348</v>
      </c>
      <c r="E42" s="212">
        <v>20533</v>
      </c>
      <c r="F42" s="212">
        <v>45187</v>
      </c>
      <c r="G42" s="212">
        <v>1692</v>
      </c>
      <c r="H42" s="212">
        <v>1878</v>
      </c>
      <c r="I42" s="129"/>
    </row>
    <row r="43" spans="1:9" ht="11.1" customHeight="1">
      <c r="A43" s="109">
        <f>IF(D43&lt;&gt;"",COUNTA($D$8:D43),"")</f>
        <v>29</v>
      </c>
      <c r="B43" s="210" t="s">
        <v>220</v>
      </c>
      <c r="C43" s="212">
        <v>28052</v>
      </c>
      <c r="D43" s="212">
        <v>15514</v>
      </c>
      <c r="E43" s="212">
        <v>12538</v>
      </c>
      <c r="F43" s="212">
        <v>27183</v>
      </c>
      <c r="G43" s="212">
        <v>869</v>
      </c>
      <c r="H43" s="212">
        <v>1034</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221</v>
      </c>
      <c r="C45" s="212">
        <v>46051</v>
      </c>
      <c r="D45" s="212">
        <v>22633</v>
      </c>
      <c r="E45" s="212">
        <v>23418</v>
      </c>
      <c r="F45" s="212">
        <v>45176</v>
      </c>
      <c r="G45" s="212">
        <v>875</v>
      </c>
      <c r="H45" s="212">
        <v>1582</v>
      </c>
      <c r="I45" s="129"/>
    </row>
    <row r="46" spans="1:9" s="137" customFormat="1" ht="11.1" customHeight="1">
      <c r="A46" s="109">
        <f>IF(D46&lt;&gt;"",COUNTA($D$8:D46),"")</f>
        <v>31</v>
      </c>
      <c r="B46" s="213" t="s">
        <v>222</v>
      </c>
      <c r="C46" s="212">
        <v>17983</v>
      </c>
      <c r="D46" s="212">
        <v>9226</v>
      </c>
      <c r="E46" s="212">
        <v>8757</v>
      </c>
      <c r="F46" s="212">
        <v>17658</v>
      </c>
      <c r="G46" s="212">
        <v>325</v>
      </c>
      <c r="H46" s="212">
        <v>756</v>
      </c>
      <c r="I46" s="129"/>
    </row>
    <row r="47" spans="1:9" ht="11.1" customHeight="1">
      <c r="A47" s="109">
        <f>IF(D47&lt;&gt;"",COUNTA($D$8:D47),"")</f>
        <v>32</v>
      </c>
      <c r="B47" s="210" t="s">
        <v>223</v>
      </c>
      <c r="C47" s="212">
        <v>33052</v>
      </c>
      <c r="D47" s="212">
        <v>15994</v>
      </c>
      <c r="E47" s="212">
        <v>17058</v>
      </c>
      <c r="F47" s="212">
        <v>32147</v>
      </c>
      <c r="G47" s="212">
        <v>905</v>
      </c>
      <c r="H47" s="212">
        <v>954</v>
      </c>
      <c r="I47" s="129"/>
    </row>
    <row r="48" spans="1:9" ht="11.1" customHeight="1">
      <c r="A48" s="109">
        <f>IF(D48&lt;&gt;"",COUNTA($D$8:D48),"")</f>
        <v>33</v>
      </c>
      <c r="B48" s="210" t="s">
        <v>224</v>
      </c>
      <c r="C48" s="212">
        <v>36838</v>
      </c>
      <c r="D48" s="212">
        <v>19896</v>
      </c>
      <c r="E48" s="212">
        <v>16942</v>
      </c>
      <c r="F48" s="212">
        <v>35621</v>
      </c>
      <c r="G48" s="212">
        <v>1217</v>
      </c>
      <c r="H48" s="212">
        <v>1262</v>
      </c>
      <c r="I48" s="129"/>
    </row>
    <row r="49" spans="1:9" s="137" customFormat="1" ht="11.1" customHeight="1">
      <c r="A49" s="109">
        <f>IF(D49&lt;&gt;"",COUNTA($D$8:D49),"")</f>
        <v>34</v>
      </c>
      <c r="B49" s="213" t="s">
        <v>225</v>
      </c>
      <c r="C49" s="212">
        <v>13458</v>
      </c>
      <c r="D49" s="212">
        <v>7291</v>
      </c>
      <c r="E49" s="212">
        <v>6167</v>
      </c>
      <c r="F49" s="212">
        <v>13170</v>
      </c>
      <c r="G49" s="212">
        <v>288</v>
      </c>
      <c r="H49" s="212">
        <v>565</v>
      </c>
      <c r="I49" s="129"/>
    </row>
    <row r="50" spans="1:9" ht="11.1" customHeight="1">
      <c r="A50" s="109">
        <f>IF(D50&lt;&gt;"",COUNTA($D$8:D50),"")</f>
        <v>35</v>
      </c>
      <c r="B50" s="210" t="s">
        <v>226</v>
      </c>
      <c r="C50" s="212">
        <v>22410</v>
      </c>
      <c r="D50" s="212">
        <v>10998</v>
      </c>
      <c r="E50" s="212">
        <v>11412</v>
      </c>
      <c r="F50" s="212">
        <v>21774</v>
      </c>
      <c r="G50" s="212">
        <v>636</v>
      </c>
      <c r="H50" s="212">
        <v>735</v>
      </c>
      <c r="I50" s="129"/>
    </row>
    <row r="51" spans="1:9" s="137" customFormat="1" ht="11.1" customHeight="1">
      <c r="A51" s="109">
        <f>IF(D51&lt;&gt;"",COUNTA($D$8:D51),"")</f>
        <v>36</v>
      </c>
      <c r="B51" s="213" t="s">
        <v>227</v>
      </c>
      <c r="C51" s="212">
        <v>9140</v>
      </c>
      <c r="D51" s="212">
        <v>4424</v>
      </c>
      <c r="E51" s="212">
        <v>4716</v>
      </c>
      <c r="F51" s="212">
        <v>8882</v>
      </c>
      <c r="G51" s="212">
        <v>258</v>
      </c>
      <c r="H51" s="212">
        <v>364</v>
      </c>
      <c r="I51" s="129"/>
    </row>
    <row r="52" spans="1:9" ht="11.1" customHeight="1">
      <c r="A52" s="109">
        <f>IF(D52&lt;&gt;"",COUNTA($D$8:D52),"")</f>
        <v>37</v>
      </c>
      <c r="B52" s="210" t="s">
        <v>228</v>
      </c>
      <c r="C52" s="212">
        <v>43281</v>
      </c>
      <c r="D52" s="212">
        <v>21907</v>
      </c>
      <c r="E52" s="212">
        <v>21374</v>
      </c>
      <c r="F52" s="212">
        <v>41043</v>
      </c>
      <c r="G52" s="212">
        <v>2238</v>
      </c>
      <c r="H52" s="212">
        <v>1509</v>
      </c>
      <c r="I52" s="129"/>
    </row>
    <row r="53" spans="1:9" s="137" customFormat="1" ht="11.1" customHeight="1">
      <c r="A53" s="109">
        <f>IF(D53&lt;&gt;"",COUNTA($D$8:D53),"")</f>
        <v>38</v>
      </c>
      <c r="B53" s="213" t="s">
        <v>229</v>
      </c>
      <c r="C53" s="212">
        <v>16305</v>
      </c>
      <c r="D53" s="212">
        <v>8470</v>
      </c>
      <c r="E53" s="212">
        <v>7835</v>
      </c>
      <c r="F53" s="212">
        <v>15824</v>
      </c>
      <c r="G53" s="212">
        <v>481</v>
      </c>
      <c r="H53" s="212">
        <v>697</v>
      </c>
      <c r="I53" s="129"/>
    </row>
    <row r="54" spans="1:9" ht="11.1" customHeight="1">
      <c r="A54" s="109">
        <f>IF(D54&lt;&gt;"",COUNTA($D$8:D54),"")</f>
        <v>39</v>
      </c>
      <c r="B54" s="210" t="s">
        <v>230</v>
      </c>
      <c r="C54" s="212">
        <v>31370</v>
      </c>
      <c r="D54" s="212">
        <v>16441</v>
      </c>
      <c r="E54" s="212">
        <v>14929</v>
      </c>
      <c r="F54" s="212">
        <v>29966</v>
      </c>
      <c r="G54" s="212">
        <v>1404</v>
      </c>
      <c r="H54" s="212">
        <v>844</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0" t="s">
        <v>180</v>
      </c>
      <c r="B1" s="301"/>
      <c r="C1" s="301"/>
      <c r="D1" s="302" t="s">
        <v>371</v>
      </c>
      <c r="E1" s="302"/>
      <c r="F1" s="302"/>
      <c r="G1" s="302"/>
      <c r="H1" s="302"/>
      <c r="I1" s="303"/>
      <c r="J1" s="336" t="s">
        <v>371</v>
      </c>
      <c r="K1" s="302"/>
      <c r="L1" s="302"/>
      <c r="M1" s="302"/>
      <c r="N1" s="302"/>
      <c r="O1" s="303"/>
    </row>
    <row r="2" spans="1:17" ht="11.45" customHeight="1">
      <c r="A2" s="304" t="s">
        <v>86</v>
      </c>
      <c r="B2" s="306" t="s">
        <v>198</v>
      </c>
      <c r="C2" s="306" t="s">
        <v>54</v>
      </c>
      <c r="D2" s="326" t="s">
        <v>65</v>
      </c>
      <c r="E2" s="326" t="s">
        <v>66</v>
      </c>
      <c r="F2" s="326" t="s">
        <v>355</v>
      </c>
      <c r="G2" s="177" t="s">
        <v>55</v>
      </c>
      <c r="H2" s="326" t="s">
        <v>117</v>
      </c>
      <c r="I2" s="334" t="s">
        <v>165</v>
      </c>
      <c r="J2" s="178" t="s">
        <v>55</v>
      </c>
      <c r="K2" s="326" t="s">
        <v>166</v>
      </c>
      <c r="L2" s="177" t="s">
        <v>55</v>
      </c>
      <c r="M2" s="326" t="s">
        <v>356</v>
      </c>
      <c r="N2" s="177" t="s">
        <v>55</v>
      </c>
      <c r="O2" s="334" t="s">
        <v>167</v>
      </c>
    </row>
    <row r="3" spans="1:17" ht="11.45" customHeight="1">
      <c r="A3" s="319"/>
      <c r="B3" s="307"/>
      <c r="C3" s="307"/>
      <c r="D3" s="328"/>
      <c r="E3" s="328"/>
      <c r="F3" s="328"/>
      <c r="G3" s="339" t="s">
        <v>164</v>
      </c>
      <c r="H3" s="328"/>
      <c r="I3" s="333"/>
      <c r="J3" s="341" t="s">
        <v>81</v>
      </c>
      <c r="K3" s="328"/>
      <c r="L3" s="337" t="s">
        <v>82</v>
      </c>
      <c r="M3" s="328"/>
      <c r="N3" s="339" t="s">
        <v>354</v>
      </c>
      <c r="O3" s="333"/>
    </row>
    <row r="4" spans="1:17" ht="11.45" customHeight="1">
      <c r="A4" s="319"/>
      <c r="B4" s="307"/>
      <c r="C4" s="307"/>
      <c r="D4" s="328"/>
      <c r="E4" s="328"/>
      <c r="F4" s="328"/>
      <c r="G4" s="340"/>
      <c r="H4" s="328"/>
      <c r="I4" s="333"/>
      <c r="J4" s="342"/>
      <c r="K4" s="328"/>
      <c r="L4" s="338"/>
      <c r="M4" s="328"/>
      <c r="N4" s="340"/>
      <c r="O4" s="333"/>
    </row>
    <row r="5" spans="1:17" ht="11.45" customHeight="1">
      <c r="A5" s="319"/>
      <c r="B5" s="307"/>
      <c r="C5" s="307"/>
      <c r="D5" s="328"/>
      <c r="E5" s="328"/>
      <c r="F5" s="328"/>
      <c r="G5" s="340"/>
      <c r="H5" s="328"/>
      <c r="I5" s="333"/>
      <c r="J5" s="342"/>
      <c r="K5" s="328"/>
      <c r="L5" s="338"/>
      <c r="M5" s="328"/>
      <c r="N5" s="340"/>
      <c r="O5" s="333"/>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3" t="s">
        <v>1</v>
      </c>
      <c r="E7" s="344"/>
      <c r="F7" s="344"/>
      <c r="G7" s="344"/>
      <c r="H7" s="344"/>
      <c r="I7" s="344"/>
      <c r="J7" s="345" t="s">
        <v>1</v>
      </c>
      <c r="K7" s="344"/>
      <c r="L7" s="344"/>
      <c r="M7" s="344"/>
      <c r="N7" s="344"/>
      <c r="O7" s="344"/>
    </row>
    <row r="8" spans="1:17" ht="11.45" customHeight="1">
      <c r="A8" s="109">
        <f>IF(E8&lt;&gt;"",COUNTA($E8:E$8),"")</f>
        <v>1</v>
      </c>
      <c r="B8" s="181" t="s">
        <v>50</v>
      </c>
      <c r="C8" s="182" t="s">
        <v>388</v>
      </c>
      <c r="D8" s="183">
        <v>93466</v>
      </c>
      <c r="E8" s="183">
        <v>50730</v>
      </c>
      <c r="F8" s="183">
        <v>91950</v>
      </c>
      <c r="G8" s="183">
        <v>33776</v>
      </c>
      <c r="H8" s="183">
        <v>67433</v>
      </c>
      <c r="I8" s="183">
        <v>71588</v>
      </c>
      <c r="J8" s="183">
        <v>25437</v>
      </c>
      <c r="K8" s="183">
        <v>47774</v>
      </c>
      <c r="L8" s="183">
        <v>18749</v>
      </c>
      <c r="M8" s="183">
        <v>81733</v>
      </c>
      <c r="N8" s="183">
        <v>29357</v>
      </c>
      <c r="O8" s="183">
        <v>65762</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233</v>
      </c>
      <c r="D10" s="187">
        <v>40</v>
      </c>
      <c r="E10" s="187">
        <v>59</v>
      </c>
      <c r="F10" s="187">
        <v>2795</v>
      </c>
      <c r="G10" s="187" t="s">
        <v>133</v>
      </c>
      <c r="H10" s="187">
        <v>2713</v>
      </c>
      <c r="I10" s="187">
        <v>2036</v>
      </c>
      <c r="J10" s="187" t="s">
        <v>133</v>
      </c>
      <c r="K10" s="187">
        <v>1420</v>
      </c>
      <c r="L10" s="187" t="s">
        <v>133</v>
      </c>
      <c r="M10" s="187">
        <v>2086</v>
      </c>
      <c r="N10" s="187">
        <v>16</v>
      </c>
      <c r="O10" s="187">
        <v>3734</v>
      </c>
      <c r="P10" s="139"/>
      <c r="Q10" s="139"/>
    </row>
    <row r="11" spans="1:17" ht="10.5" customHeight="1">
      <c r="A11" s="109">
        <f>IF(E11&lt;&gt;"",COUNTA($E$8:E11),"")</f>
        <v>3</v>
      </c>
      <c r="B11" s="185" t="s">
        <v>8</v>
      </c>
      <c r="C11" s="184" t="s">
        <v>154</v>
      </c>
      <c r="D11" s="187">
        <v>12371</v>
      </c>
      <c r="E11" s="187">
        <v>5487</v>
      </c>
      <c r="F11" s="187">
        <v>12616</v>
      </c>
      <c r="G11" s="187">
        <v>3984</v>
      </c>
      <c r="H11" s="187">
        <v>8633</v>
      </c>
      <c r="I11" s="187">
        <v>6017</v>
      </c>
      <c r="J11" s="187">
        <v>1913</v>
      </c>
      <c r="K11" s="187">
        <v>12262</v>
      </c>
      <c r="L11" s="187">
        <v>5252</v>
      </c>
      <c r="M11" s="187">
        <v>8355</v>
      </c>
      <c r="N11" s="187">
        <v>2674</v>
      </c>
      <c r="O11" s="187">
        <v>15713</v>
      </c>
      <c r="P11" s="139"/>
    </row>
    <row r="12" spans="1:17" ht="10.5" customHeight="1">
      <c r="A12" s="109">
        <f>IF(E12&lt;&gt;"",COUNTA($E$8:E12),"")</f>
        <v>4</v>
      </c>
      <c r="B12" s="185" t="s">
        <v>10</v>
      </c>
      <c r="C12" s="184" t="s">
        <v>155</v>
      </c>
      <c r="D12" s="187">
        <v>10092</v>
      </c>
      <c r="E12" s="187">
        <v>3738</v>
      </c>
      <c r="F12" s="187">
        <v>10494</v>
      </c>
      <c r="G12" s="187">
        <v>3409</v>
      </c>
      <c r="H12" s="187">
        <v>7469</v>
      </c>
      <c r="I12" s="187">
        <v>4726</v>
      </c>
      <c r="J12" s="187">
        <v>1399</v>
      </c>
      <c r="K12" s="187">
        <v>11191</v>
      </c>
      <c r="L12" s="187">
        <v>4955</v>
      </c>
      <c r="M12" s="187">
        <v>6994</v>
      </c>
      <c r="N12" s="187">
        <v>2366</v>
      </c>
      <c r="O12" s="187">
        <v>14586</v>
      </c>
      <c r="P12" s="139"/>
    </row>
    <row r="13" spans="1:17" ht="10.5" customHeight="1">
      <c r="A13" s="109">
        <f>IF(E13&lt;&gt;"",COUNTA($E$8:E13),"")</f>
        <v>5</v>
      </c>
      <c r="B13" s="185" t="s">
        <v>20</v>
      </c>
      <c r="C13" s="184" t="s">
        <v>169</v>
      </c>
      <c r="D13" s="187">
        <v>3310</v>
      </c>
      <c r="E13" s="187">
        <v>2408</v>
      </c>
      <c r="F13" s="187">
        <v>7566</v>
      </c>
      <c r="G13" s="187">
        <v>1931</v>
      </c>
      <c r="H13" s="187">
        <v>6596</v>
      </c>
      <c r="I13" s="187">
        <v>6247</v>
      </c>
      <c r="J13" s="187">
        <v>1443</v>
      </c>
      <c r="K13" s="187">
        <v>4407</v>
      </c>
      <c r="L13" s="187">
        <v>952</v>
      </c>
      <c r="M13" s="187">
        <v>6297</v>
      </c>
      <c r="N13" s="187">
        <v>1082</v>
      </c>
      <c r="O13" s="187">
        <v>5765</v>
      </c>
      <c r="P13" s="139"/>
    </row>
    <row r="14" spans="1:17" ht="10.5" customHeight="1">
      <c r="A14" s="109">
        <f>IF(E14&lt;&gt;"",COUNTA($E$8:E14),"")</f>
        <v>6</v>
      </c>
      <c r="B14" s="185" t="s">
        <v>23</v>
      </c>
      <c r="C14" s="184" t="s">
        <v>156</v>
      </c>
      <c r="D14" s="187">
        <v>20847</v>
      </c>
      <c r="E14" s="187">
        <v>9027</v>
      </c>
      <c r="F14" s="187">
        <v>22988</v>
      </c>
      <c r="G14" s="187">
        <v>7604</v>
      </c>
      <c r="H14" s="187">
        <v>19110</v>
      </c>
      <c r="I14" s="187">
        <v>20812</v>
      </c>
      <c r="J14" s="187">
        <v>5546</v>
      </c>
      <c r="K14" s="187">
        <v>9991</v>
      </c>
      <c r="L14" s="187">
        <v>3077</v>
      </c>
      <c r="M14" s="187">
        <v>18066</v>
      </c>
      <c r="N14" s="187">
        <v>4439</v>
      </c>
      <c r="O14" s="187">
        <v>14341</v>
      </c>
      <c r="P14" s="139"/>
    </row>
    <row r="15" spans="1:17" ht="10.5" customHeight="1">
      <c r="A15" s="109">
        <f>IF(E15&lt;&gt;"",COUNTA($E$8:E15),"")</f>
        <v>7</v>
      </c>
      <c r="B15" s="185" t="s">
        <v>27</v>
      </c>
      <c r="C15" s="184" t="s">
        <v>170</v>
      </c>
      <c r="D15" s="187">
        <v>2296</v>
      </c>
      <c r="E15" s="187">
        <v>2150</v>
      </c>
      <c r="F15" s="187">
        <v>1170</v>
      </c>
      <c r="G15" s="187">
        <v>859</v>
      </c>
      <c r="H15" s="187">
        <v>866</v>
      </c>
      <c r="I15" s="187">
        <v>503</v>
      </c>
      <c r="J15" s="187">
        <v>374</v>
      </c>
      <c r="K15" s="187">
        <v>344</v>
      </c>
      <c r="L15" s="187">
        <v>208</v>
      </c>
      <c r="M15" s="187">
        <v>647</v>
      </c>
      <c r="N15" s="187">
        <v>449</v>
      </c>
      <c r="O15" s="187">
        <v>204</v>
      </c>
      <c r="P15" s="139"/>
    </row>
    <row r="16" spans="1:17" ht="10.5" customHeight="1">
      <c r="A16" s="109">
        <f>IF(E16&lt;&gt;"",COUNTA($E$8:E16),"")</f>
        <v>8</v>
      </c>
      <c r="B16" s="185" t="s">
        <v>30</v>
      </c>
      <c r="C16" s="184" t="s">
        <v>195</v>
      </c>
      <c r="D16" s="187">
        <v>2138</v>
      </c>
      <c r="E16" s="187">
        <v>1068</v>
      </c>
      <c r="F16" s="187">
        <v>1224</v>
      </c>
      <c r="G16" s="187">
        <v>538</v>
      </c>
      <c r="H16" s="187">
        <v>405</v>
      </c>
      <c r="I16" s="187">
        <v>661</v>
      </c>
      <c r="J16" s="187" t="s">
        <v>133</v>
      </c>
      <c r="K16" s="187">
        <v>653</v>
      </c>
      <c r="L16" s="187">
        <v>562</v>
      </c>
      <c r="M16" s="187">
        <v>1056</v>
      </c>
      <c r="N16" s="187">
        <v>548</v>
      </c>
      <c r="O16" s="187">
        <v>685</v>
      </c>
      <c r="P16" s="139"/>
    </row>
    <row r="17" spans="1:17" ht="10.5" customHeight="1">
      <c r="A17" s="109">
        <f>IF(E17&lt;&gt;"",COUNTA($E$8:E17),"")</f>
        <v>9</v>
      </c>
      <c r="B17" s="185" t="s">
        <v>32</v>
      </c>
      <c r="C17" s="184" t="s">
        <v>171</v>
      </c>
      <c r="D17" s="187">
        <v>1931</v>
      </c>
      <c r="E17" s="187">
        <v>605</v>
      </c>
      <c r="F17" s="187">
        <v>1002</v>
      </c>
      <c r="G17" s="187" t="s">
        <v>133</v>
      </c>
      <c r="H17" s="187">
        <v>676</v>
      </c>
      <c r="I17" s="187">
        <v>1152</v>
      </c>
      <c r="J17" s="187">
        <v>363</v>
      </c>
      <c r="K17" s="187">
        <v>475</v>
      </c>
      <c r="L17" s="187" t="s">
        <v>133</v>
      </c>
      <c r="M17" s="187">
        <v>1129</v>
      </c>
      <c r="N17" s="187">
        <v>423</v>
      </c>
      <c r="O17" s="187">
        <v>582</v>
      </c>
      <c r="P17" s="139"/>
    </row>
    <row r="18" spans="1:17" s="121" customFormat="1" ht="21" customHeight="1">
      <c r="A18" s="109">
        <f>IF(E18&lt;&gt;"",COUNTA($E$8:E18),"")</f>
        <v>10</v>
      </c>
      <c r="B18" s="188" t="s">
        <v>49</v>
      </c>
      <c r="C18" s="184" t="s">
        <v>202</v>
      </c>
      <c r="D18" s="187">
        <v>16172</v>
      </c>
      <c r="E18" s="187">
        <v>8187</v>
      </c>
      <c r="F18" s="187">
        <v>9651</v>
      </c>
      <c r="G18" s="187">
        <v>4901</v>
      </c>
      <c r="H18" s="187">
        <v>6958</v>
      </c>
      <c r="I18" s="187">
        <v>6676</v>
      </c>
      <c r="J18" s="187">
        <v>3609</v>
      </c>
      <c r="K18" s="187">
        <v>4080</v>
      </c>
      <c r="L18" s="187">
        <v>2086</v>
      </c>
      <c r="M18" s="187">
        <v>10505</v>
      </c>
      <c r="N18" s="187">
        <v>5415</v>
      </c>
      <c r="O18" s="187">
        <v>4870</v>
      </c>
      <c r="P18" s="139"/>
    </row>
    <row r="19" spans="1:17" s="111" customFormat="1" ht="21" customHeight="1">
      <c r="A19" s="109">
        <f>IF(E19&lt;&gt;"",COUNTA($E$8:E19),"")</f>
        <v>11</v>
      </c>
      <c r="B19" s="188" t="s">
        <v>38</v>
      </c>
      <c r="C19" s="184" t="s">
        <v>196</v>
      </c>
      <c r="D19" s="187">
        <v>30229</v>
      </c>
      <c r="E19" s="187">
        <v>19105</v>
      </c>
      <c r="F19" s="187">
        <v>29437</v>
      </c>
      <c r="G19" s="187">
        <v>12153</v>
      </c>
      <c r="H19" s="187">
        <v>19350</v>
      </c>
      <c r="I19" s="187">
        <v>24147</v>
      </c>
      <c r="J19" s="187">
        <v>10566</v>
      </c>
      <c r="K19" s="187">
        <v>12749</v>
      </c>
      <c r="L19" s="187">
        <v>5781</v>
      </c>
      <c r="M19" s="187">
        <v>30758</v>
      </c>
      <c r="N19" s="187">
        <v>13179</v>
      </c>
      <c r="O19" s="187">
        <v>18351</v>
      </c>
      <c r="P19" s="139"/>
    </row>
    <row r="20" spans="1:17" s="111" customFormat="1" ht="21" customHeight="1">
      <c r="A20" s="109">
        <f>IF(E20&lt;&gt;"",COUNTA($E$8:E20),"")</f>
        <v>12</v>
      </c>
      <c r="B20" s="188" t="s">
        <v>43</v>
      </c>
      <c r="C20" s="184" t="s">
        <v>203</v>
      </c>
      <c r="D20" s="187">
        <v>4132</v>
      </c>
      <c r="E20" s="187">
        <v>2634</v>
      </c>
      <c r="F20" s="187">
        <v>3501</v>
      </c>
      <c r="G20" s="187">
        <v>1370</v>
      </c>
      <c r="H20" s="187">
        <v>2126</v>
      </c>
      <c r="I20" s="187">
        <v>3336</v>
      </c>
      <c r="J20" s="187">
        <v>1296</v>
      </c>
      <c r="K20" s="187">
        <v>1393</v>
      </c>
      <c r="L20" s="187">
        <v>661</v>
      </c>
      <c r="M20" s="187">
        <v>2834</v>
      </c>
      <c r="N20" s="187">
        <v>1132</v>
      </c>
      <c r="O20" s="187">
        <v>1510</v>
      </c>
      <c r="P20" s="139"/>
    </row>
    <row r="21" spans="1:17" s="111" customFormat="1" ht="11.1" customHeight="1">
      <c r="A21" s="109" t="str">
        <f>IF(E21&lt;&gt;"",COUNTA($E$8:E21),"")</f>
        <v/>
      </c>
      <c r="B21" s="185"/>
      <c r="C21" s="184"/>
      <c r="D21" s="187"/>
      <c r="E21" s="187"/>
      <c r="F21" s="187"/>
      <c r="G21" s="187"/>
      <c r="H21" s="187"/>
      <c r="I21" s="187"/>
      <c r="J21" s="187"/>
      <c r="K21" s="187"/>
      <c r="L21" s="187"/>
      <c r="M21" s="187"/>
      <c r="N21" s="187"/>
      <c r="O21" s="187"/>
    </row>
    <row r="22" spans="1:17" ht="10.5" customHeight="1">
      <c r="A22" s="109">
        <f>IF(E22&lt;&gt;"",COUNTA($E$8:E22),"")</f>
        <v>13</v>
      </c>
      <c r="B22" s="185"/>
      <c r="C22" s="184" t="s">
        <v>56</v>
      </c>
      <c r="D22" s="187">
        <v>1908</v>
      </c>
      <c r="E22" s="187">
        <v>1708</v>
      </c>
      <c r="F22" s="187">
        <v>2542</v>
      </c>
      <c r="G22" s="187">
        <v>1091</v>
      </c>
      <c r="H22" s="187">
        <v>1495</v>
      </c>
      <c r="I22" s="187">
        <v>1811</v>
      </c>
      <c r="J22" s="187">
        <v>711</v>
      </c>
      <c r="K22" s="187">
        <v>1198</v>
      </c>
      <c r="L22" s="187">
        <v>547</v>
      </c>
      <c r="M22" s="187">
        <v>2137</v>
      </c>
      <c r="N22" s="187">
        <v>800</v>
      </c>
      <c r="O22" s="187">
        <v>1587</v>
      </c>
      <c r="P22" s="139"/>
      <c r="Q22" s="139"/>
    </row>
    <row r="23" spans="1:17" ht="10.5" customHeight="1">
      <c r="A23" s="109">
        <f>IF(E23&lt;&gt;"",COUNTA($E$8:E23),"")</f>
        <v>14</v>
      </c>
      <c r="B23" s="185"/>
      <c r="C23" s="184" t="s">
        <v>57</v>
      </c>
      <c r="D23" s="187">
        <v>6518</v>
      </c>
      <c r="E23" s="187">
        <v>3266</v>
      </c>
      <c r="F23" s="187">
        <v>5308</v>
      </c>
      <c r="G23" s="187">
        <v>2359</v>
      </c>
      <c r="H23" s="187">
        <v>3807</v>
      </c>
      <c r="I23" s="187">
        <v>4266</v>
      </c>
      <c r="J23" s="187">
        <v>1761</v>
      </c>
      <c r="K23" s="187">
        <v>2922</v>
      </c>
      <c r="L23" s="187">
        <v>1218</v>
      </c>
      <c r="M23" s="187">
        <v>4921</v>
      </c>
      <c r="N23" s="187">
        <v>2043</v>
      </c>
      <c r="O23" s="187">
        <v>3833</v>
      </c>
      <c r="P23" s="139"/>
    </row>
    <row r="24" spans="1:17" ht="10.5" customHeight="1">
      <c r="A24" s="109">
        <f>IF(E24&lt;&gt;"",COUNTA($E$8:E24),"")</f>
        <v>15</v>
      </c>
      <c r="B24" s="185"/>
      <c r="C24" s="184" t="s">
        <v>58</v>
      </c>
      <c r="D24" s="187">
        <v>7767</v>
      </c>
      <c r="E24" s="187">
        <v>3181</v>
      </c>
      <c r="F24" s="187">
        <v>5098</v>
      </c>
      <c r="G24" s="187">
        <v>2047</v>
      </c>
      <c r="H24" s="187">
        <v>4085</v>
      </c>
      <c r="I24" s="187">
        <v>4250</v>
      </c>
      <c r="J24" s="187">
        <v>1651</v>
      </c>
      <c r="K24" s="187">
        <v>3124</v>
      </c>
      <c r="L24" s="187">
        <v>1314</v>
      </c>
      <c r="M24" s="187">
        <v>5273</v>
      </c>
      <c r="N24" s="187">
        <v>2466</v>
      </c>
      <c r="O24" s="187">
        <v>3899</v>
      </c>
      <c r="P24" s="139"/>
    </row>
    <row r="25" spans="1:17" ht="10.5" customHeight="1">
      <c r="A25" s="109">
        <f>IF(E25&lt;&gt;"",COUNTA($E$8:E25),"")</f>
        <v>16</v>
      </c>
      <c r="B25" s="185"/>
      <c r="C25" s="184" t="s">
        <v>59</v>
      </c>
      <c r="D25" s="187">
        <v>13866</v>
      </c>
      <c r="E25" s="187">
        <v>6470</v>
      </c>
      <c r="F25" s="187">
        <v>10777</v>
      </c>
      <c r="G25" s="187">
        <v>4234</v>
      </c>
      <c r="H25" s="187">
        <v>8195</v>
      </c>
      <c r="I25" s="187">
        <v>8418</v>
      </c>
      <c r="J25" s="187">
        <v>3078</v>
      </c>
      <c r="K25" s="187">
        <v>5944</v>
      </c>
      <c r="L25" s="187">
        <v>2508</v>
      </c>
      <c r="M25" s="187">
        <v>10137</v>
      </c>
      <c r="N25" s="187">
        <v>4178</v>
      </c>
      <c r="O25" s="187">
        <v>7637</v>
      </c>
      <c r="P25" s="139"/>
    </row>
    <row r="26" spans="1:17" ht="10.5" customHeight="1">
      <c r="A26" s="109">
        <f>IF(E26&lt;&gt;"",COUNTA($E$8:E26),"")</f>
        <v>17</v>
      </c>
      <c r="B26" s="185"/>
      <c r="C26" s="184" t="s">
        <v>60</v>
      </c>
      <c r="D26" s="187">
        <v>12439</v>
      </c>
      <c r="E26" s="187">
        <v>6209</v>
      </c>
      <c r="F26" s="187">
        <v>10919</v>
      </c>
      <c r="G26" s="187">
        <v>3977</v>
      </c>
      <c r="H26" s="187">
        <v>8372</v>
      </c>
      <c r="I26" s="187">
        <v>8842</v>
      </c>
      <c r="J26" s="187">
        <v>3167</v>
      </c>
      <c r="K26" s="187">
        <v>6020</v>
      </c>
      <c r="L26" s="187">
        <v>2387</v>
      </c>
      <c r="M26" s="187">
        <v>10314</v>
      </c>
      <c r="N26" s="187">
        <v>3922</v>
      </c>
      <c r="O26" s="187">
        <v>8088</v>
      </c>
      <c r="P26" s="139"/>
    </row>
    <row r="27" spans="1:17" ht="10.5" customHeight="1">
      <c r="A27" s="109">
        <f>IF(E27&lt;&gt;"",COUNTA($E$8:E27),"")</f>
        <v>18</v>
      </c>
      <c r="B27" s="185"/>
      <c r="C27" s="184" t="s">
        <v>61</v>
      </c>
      <c r="D27" s="187">
        <v>10727</v>
      </c>
      <c r="E27" s="187">
        <v>5886</v>
      </c>
      <c r="F27" s="187">
        <v>10685</v>
      </c>
      <c r="G27" s="187">
        <v>3814</v>
      </c>
      <c r="H27" s="187">
        <v>7872</v>
      </c>
      <c r="I27" s="187">
        <v>8359</v>
      </c>
      <c r="J27" s="187">
        <v>3115</v>
      </c>
      <c r="K27" s="187">
        <v>5514</v>
      </c>
      <c r="L27" s="187">
        <v>2174</v>
      </c>
      <c r="M27" s="187">
        <v>9588</v>
      </c>
      <c r="N27" s="187">
        <v>3405</v>
      </c>
      <c r="O27" s="187">
        <v>7373</v>
      </c>
      <c r="P27" s="139"/>
    </row>
    <row r="28" spans="1:17" ht="10.5" customHeight="1">
      <c r="A28" s="109">
        <f>IF(E28&lt;&gt;"",COUNTA($E$8:E28),"")</f>
        <v>19</v>
      </c>
      <c r="B28" s="185"/>
      <c r="C28" s="184" t="s">
        <v>62</v>
      </c>
      <c r="D28" s="187">
        <v>8347</v>
      </c>
      <c r="E28" s="187">
        <v>4846</v>
      </c>
      <c r="F28" s="187">
        <v>9296</v>
      </c>
      <c r="G28" s="187">
        <v>3351</v>
      </c>
      <c r="H28" s="187">
        <v>6518</v>
      </c>
      <c r="I28" s="187">
        <v>6901</v>
      </c>
      <c r="J28" s="187">
        <v>2350</v>
      </c>
      <c r="K28" s="187">
        <v>4685</v>
      </c>
      <c r="L28" s="187">
        <v>1793</v>
      </c>
      <c r="M28" s="187">
        <v>7940</v>
      </c>
      <c r="N28" s="187">
        <v>2689</v>
      </c>
      <c r="O28" s="187">
        <v>6676</v>
      </c>
      <c r="P28" s="139"/>
    </row>
    <row r="29" spans="1:17" ht="10.5" customHeight="1">
      <c r="A29" s="109">
        <f>IF(E29&lt;&gt;"",COUNTA($E$8:E29),"")</f>
        <v>20</v>
      </c>
      <c r="B29" s="185"/>
      <c r="C29" s="184" t="s">
        <v>63</v>
      </c>
      <c r="D29" s="187">
        <v>10749</v>
      </c>
      <c r="E29" s="187">
        <v>6223</v>
      </c>
      <c r="F29" s="187">
        <v>12012</v>
      </c>
      <c r="G29" s="187">
        <v>4118</v>
      </c>
      <c r="H29" s="187">
        <v>8904</v>
      </c>
      <c r="I29" s="187">
        <v>9396</v>
      </c>
      <c r="J29" s="187">
        <v>3149</v>
      </c>
      <c r="K29" s="187">
        <v>6288</v>
      </c>
      <c r="L29" s="187">
        <v>2332</v>
      </c>
      <c r="M29" s="187">
        <v>10196</v>
      </c>
      <c r="N29" s="187">
        <v>3375</v>
      </c>
      <c r="O29" s="187">
        <v>8879</v>
      </c>
      <c r="P29" s="139"/>
    </row>
    <row r="30" spans="1:17" ht="10.5" customHeight="1">
      <c r="A30" s="109">
        <f>IF(E30&lt;&gt;"",COUNTA($E$8:E30),"")</f>
        <v>21</v>
      </c>
      <c r="B30" s="185"/>
      <c r="C30" s="184" t="s">
        <v>64</v>
      </c>
      <c r="D30" s="187">
        <v>12187</v>
      </c>
      <c r="E30" s="187">
        <v>7386</v>
      </c>
      <c r="F30" s="187">
        <v>14821</v>
      </c>
      <c r="G30" s="187">
        <v>5038</v>
      </c>
      <c r="H30" s="187">
        <v>10638</v>
      </c>
      <c r="I30" s="187">
        <v>11327</v>
      </c>
      <c r="J30" s="187">
        <v>3811</v>
      </c>
      <c r="K30" s="187">
        <v>7098</v>
      </c>
      <c r="L30" s="187">
        <v>2630</v>
      </c>
      <c r="M30" s="187">
        <v>12228</v>
      </c>
      <c r="N30" s="187">
        <v>3847</v>
      </c>
      <c r="O30" s="187">
        <v>10492</v>
      </c>
      <c r="P30" s="139"/>
    </row>
    <row r="31" spans="1:17" ht="10.5" customHeight="1">
      <c r="A31" s="109">
        <f>IF(E31&lt;&gt;"",COUNTA($E$8:E31),"")</f>
        <v>22</v>
      </c>
      <c r="B31" s="185"/>
      <c r="C31" s="184" t="s">
        <v>52</v>
      </c>
      <c r="D31" s="187">
        <v>8083</v>
      </c>
      <c r="E31" s="187">
        <v>4927</v>
      </c>
      <c r="F31" s="187">
        <v>9639</v>
      </c>
      <c r="G31" s="187">
        <v>3460</v>
      </c>
      <c r="H31" s="187">
        <v>6822</v>
      </c>
      <c r="I31" s="187">
        <v>7280</v>
      </c>
      <c r="J31" s="187">
        <v>2419</v>
      </c>
      <c r="K31" s="187">
        <v>4515</v>
      </c>
      <c r="L31" s="187">
        <v>1694</v>
      </c>
      <c r="M31" s="187">
        <v>8175</v>
      </c>
      <c r="N31" s="187">
        <v>2387</v>
      </c>
      <c r="O31" s="187">
        <v>6626</v>
      </c>
      <c r="P31" s="139"/>
    </row>
    <row r="32" spans="1:17" ht="10.5" customHeight="1">
      <c r="A32" s="109">
        <f>IF(E32&lt;&gt;"",COUNTA($E$8:E32),"")</f>
        <v>23</v>
      </c>
      <c r="B32" s="185"/>
      <c r="C32" s="184" t="s">
        <v>53</v>
      </c>
      <c r="D32" s="187">
        <v>875</v>
      </c>
      <c r="E32" s="187">
        <v>628</v>
      </c>
      <c r="F32" s="187">
        <v>853</v>
      </c>
      <c r="G32" s="187">
        <v>287</v>
      </c>
      <c r="H32" s="187">
        <v>725</v>
      </c>
      <c r="I32" s="187">
        <v>738</v>
      </c>
      <c r="J32" s="187">
        <v>225</v>
      </c>
      <c r="K32" s="187">
        <v>466</v>
      </c>
      <c r="L32" s="187">
        <v>152</v>
      </c>
      <c r="M32" s="187">
        <v>824</v>
      </c>
      <c r="N32" s="187">
        <v>245</v>
      </c>
      <c r="O32" s="187">
        <v>672</v>
      </c>
      <c r="P32" s="139"/>
    </row>
    <row r="33" spans="1:17" ht="20.100000000000001" customHeight="1">
      <c r="A33" s="109" t="str">
        <f>IF(E33&lt;&gt;"",COUNTA($E$8:E33),"")</f>
        <v/>
      </c>
      <c r="B33" s="185"/>
      <c r="C33" s="184"/>
      <c r="D33" s="317" t="s">
        <v>55</v>
      </c>
      <c r="E33" s="318"/>
      <c r="F33" s="318"/>
      <c r="G33" s="318"/>
      <c r="H33" s="318"/>
      <c r="I33" s="318"/>
      <c r="J33" s="317" t="s">
        <v>55</v>
      </c>
      <c r="K33" s="318"/>
      <c r="L33" s="318"/>
      <c r="M33" s="318"/>
      <c r="N33" s="318"/>
      <c r="O33" s="318"/>
      <c r="P33" s="139"/>
    </row>
    <row r="34" spans="1:17" ht="20.100000000000001" customHeight="1">
      <c r="A34" s="109" t="str">
        <f>IF(E34&lt;&gt;"",COUNTA($E$8:E34),"")</f>
        <v/>
      </c>
      <c r="B34" s="185"/>
      <c r="C34" s="184"/>
      <c r="D34" s="313" t="s">
        <v>231</v>
      </c>
      <c r="E34" s="322"/>
      <c r="F34" s="322"/>
      <c r="G34" s="322"/>
      <c r="H34" s="322"/>
      <c r="I34" s="322"/>
      <c r="J34" s="313" t="s">
        <v>231</v>
      </c>
      <c r="K34" s="322"/>
      <c r="L34" s="322"/>
      <c r="M34" s="322"/>
      <c r="N34" s="322"/>
      <c r="O34" s="322"/>
    </row>
    <row r="35" spans="1:17" ht="11.45" customHeight="1">
      <c r="A35" s="109">
        <f>IF(E35&lt;&gt;"",COUNTA($E$8:E35),"")</f>
        <v>24</v>
      </c>
      <c r="B35" s="181" t="s">
        <v>50</v>
      </c>
      <c r="C35" s="182" t="s">
        <v>388</v>
      </c>
      <c r="D35" s="183">
        <v>46881</v>
      </c>
      <c r="E35" s="183">
        <v>28052</v>
      </c>
      <c r="F35" s="183">
        <v>46051</v>
      </c>
      <c r="G35" s="183">
        <v>17983</v>
      </c>
      <c r="H35" s="183">
        <v>33052</v>
      </c>
      <c r="I35" s="183">
        <v>36838</v>
      </c>
      <c r="J35" s="183">
        <v>13458</v>
      </c>
      <c r="K35" s="183">
        <v>22410</v>
      </c>
      <c r="L35" s="183">
        <v>9140</v>
      </c>
      <c r="M35" s="183">
        <v>43281</v>
      </c>
      <c r="N35" s="183">
        <v>16305</v>
      </c>
      <c r="O35" s="183">
        <v>31370</v>
      </c>
    </row>
    <row r="36" spans="1:17" ht="6" customHeight="1">
      <c r="A36" s="109" t="str">
        <f>IF(E36&lt;&gt;"",COUNTA($E$8:E36),"")</f>
        <v/>
      </c>
      <c r="B36" s="185"/>
      <c r="C36" s="184"/>
      <c r="D36" s="193"/>
      <c r="E36" s="193"/>
      <c r="F36" s="193"/>
      <c r="G36" s="193"/>
      <c r="H36" s="193"/>
      <c r="I36" s="193"/>
      <c r="J36" s="193"/>
      <c r="K36" s="193"/>
      <c r="L36" s="193"/>
      <c r="M36" s="193"/>
      <c r="N36" s="193"/>
      <c r="O36" s="193"/>
    </row>
    <row r="37" spans="1:17" ht="10.5" customHeight="1">
      <c r="A37" s="109">
        <f>IF(E37&lt;&gt;"",COUNTA($E$8:E37),"")</f>
        <v>25</v>
      </c>
      <c r="B37" s="185" t="s">
        <v>6</v>
      </c>
      <c r="C37" s="184" t="s">
        <v>233</v>
      </c>
      <c r="D37" s="187">
        <v>12</v>
      </c>
      <c r="E37" s="187">
        <v>23</v>
      </c>
      <c r="F37" s="187">
        <v>671</v>
      </c>
      <c r="G37" s="187" t="s">
        <v>133</v>
      </c>
      <c r="H37" s="187">
        <v>743</v>
      </c>
      <c r="I37" s="187">
        <v>441</v>
      </c>
      <c r="J37" s="187" t="s">
        <v>133</v>
      </c>
      <c r="K37" s="187">
        <v>374</v>
      </c>
      <c r="L37" s="187" t="s">
        <v>133</v>
      </c>
      <c r="M37" s="187">
        <v>469</v>
      </c>
      <c r="N37" s="187" t="s">
        <v>133</v>
      </c>
      <c r="O37" s="187">
        <v>1010</v>
      </c>
      <c r="P37" s="139"/>
      <c r="Q37" s="139"/>
    </row>
    <row r="38" spans="1:17" ht="10.5" customHeight="1">
      <c r="A38" s="109">
        <f>IF(E38&lt;&gt;"",COUNTA($E$8:E38),"")</f>
        <v>26</v>
      </c>
      <c r="B38" s="185" t="s">
        <v>8</v>
      </c>
      <c r="C38" s="184" t="s">
        <v>154</v>
      </c>
      <c r="D38" s="187">
        <v>2569</v>
      </c>
      <c r="E38" s="187">
        <v>1450</v>
      </c>
      <c r="F38" s="187">
        <v>3342</v>
      </c>
      <c r="G38" s="187">
        <v>998</v>
      </c>
      <c r="H38" s="187">
        <v>2403</v>
      </c>
      <c r="I38" s="187">
        <v>1513</v>
      </c>
      <c r="J38" s="187">
        <v>301</v>
      </c>
      <c r="K38" s="187">
        <v>2999</v>
      </c>
      <c r="L38" s="187">
        <v>995</v>
      </c>
      <c r="M38" s="187">
        <v>2028</v>
      </c>
      <c r="N38" s="187">
        <v>694</v>
      </c>
      <c r="O38" s="187">
        <v>5022</v>
      </c>
      <c r="P38" s="139"/>
    </row>
    <row r="39" spans="1:17" ht="10.5" customHeight="1">
      <c r="A39" s="109">
        <f>IF(E39&lt;&gt;"",COUNTA($E$8:E39),"")</f>
        <v>27</v>
      </c>
      <c r="B39" s="185" t="s">
        <v>10</v>
      </c>
      <c r="C39" s="184" t="s">
        <v>155</v>
      </c>
      <c r="D39" s="187">
        <v>1972</v>
      </c>
      <c r="E39" s="187">
        <v>924</v>
      </c>
      <c r="F39" s="187">
        <v>2869</v>
      </c>
      <c r="G39" s="187">
        <v>811</v>
      </c>
      <c r="H39" s="187">
        <v>2174</v>
      </c>
      <c r="I39" s="187">
        <v>1288</v>
      </c>
      <c r="J39" s="187">
        <v>221</v>
      </c>
      <c r="K39" s="187">
        <v>2735</v>
      </c>
      <c r="L39" s="187">
        <v>909</v>
      </c>
      <c r="M39" s="187">
        <v>1763</v>
      </c>
      <c r="N39" s="187">
        <v>604</v>
      </c>
      <c r="O39" s="187">
        <v>4798</v>
      </c>
      <c r="P39" s="139"/>
    </row>
    <row r="40" spans="1:17" ht="10.5" customHeight="1">
      <c r="A40" s="109">
        <f>IF(E40&lt;&gt;"",COUNTA($E$8:E40),"")</f>
        <v>28</v>
      </c>
      <c r="B40" s="185" t="s">
        <v>20</v>
      </c>
      <c r="C40" s="184" t="s">
        <v>169</v>
      </c>
      <c r="D40" s="187">
        <v>425</v>
      </c>
      <c r="E40" s="187">
        <v>284</v>
      </c>
      <c r="F40" s="187">
        <v>850</v>
      </c>
      <c r="G40" s="187">
        <v>235</v>
      </c>
      <c r="H40" s="187">
        <v>758</v>
      </c>
      <c r="I40" s="187">
        <v>703</v>
      </c>
      <c r="J40" s="187">
        <v>154</v>
      </c>
      <c r="K40" s="187">
        <v>512</v>
      </c>
      <c r="L40" s="187">
        <v>131</v>
      </c>
      <c r="M40" s="187">
        <v>738</v>
      </c>
      <c r="N40" s="187" t="s">
        <v>133</v>
      </c>
      <c r="O40" s="187">
        <v>653</v>
      </c>
      <c r="P40" s="139"/>
    </row>
    <row r="41" spans="1:17" ht="10.5" customHeight="1">
      <c r="A41" s="109">
        <f>IF(E41&lt;&gt;"",COUNTA($E$8:E41),"")</f>
        <v>29</v>
      </c>
      <c r="B41" s="185" t="s">
        <v>23</v>
      </c>
      <c r="C41" s="184" t="s">
        <v>156</v>
      </c>
      <c r="D41" s="187">
        <v>9172</v>
      </c>
      <c r="E41" s="187">
        <v>4579</v>
      </c>
      <c r="F41" s="187">
        <v>10454</v>
      </c>
      <c r="G41" s="187">
        <v>3600</v>
      </c>
      <c r="H41" s="187">
        <v>8873</v>
      </c>
      <c r="I41" s="187">
        <v>10552</v>
      </c>
      <c r="J41" s="187">
        <v>2741</v>
      </c>
      <c r="K41" s="187">
        <v>5190</v>
      </c>
      <c r="L41" s="187">
        <v>1712</v>
      </c>
      <c r="M41" s="187">
        <v>9507</v>
      </c>
      <c r="N41" s="187">
        <v>2329</v>
      </c>
      <c r="O41" s="187">
        <v>6682</v>
      </c>
      <c r="P41" s="139"/>
    </row>
    <row r="42" spans="1:17" ht="10.5" customHeight="1">
      <c r="A42" s="109">
        <f>IF(E42&lt;&gt;"",COUNTA($E$8:E42),"")</f>
        <v>30</v>
      </c>
      <c r="B42" s="185" t="s">
        <v>27</v>
      </c>
      <c r="C42" s="184" t="s">
        <v>170</v>
      </c>
      <c r="D42" s="187">
        <v>763</v>
      </c>
      <c r="E42" s="187">
        <v>824</v>
      </c>
      <c r="F42" s="187">
        <v>433</v>
      </c>
      <c r="G42" s="187">
        <v>325</v>
      </c>
      <c r="H42" s="187">
        <v>220</v>
      </c>
      <c r="I42" s="187">
        <v>142</v>
      </c>
      <c r="J42" s="187" t="s">
        <v>133</v>
      </c>
      <c r="K42" s="187">
        <v>132</v>
      </c>
      <c r="L42" s="187" t="s">
        <v>133</v>
      </c>
      <c r="M42" s="187">
        <v>317</v>
      </c>
      <c r="N42" s="187">
        <v>225</v>
      </c>
      <c r="O42" s="187">
        <v>79</v>
      </c>
      <c r="P42" s="139"/>
    </row>
    <row r="43" spans="1:17" ht="10.5" customHeight="1">
      <c r="A43" s="109">
        <f>IF(E43&lt;&gt;"",COUNTA($E$8:E43),"")</f>
        <v>31</v>
      </c>
      <c r="B43" s="185" t="s">
        <v>30</v>
      </c>
      <c r="C43" s="184" t="s">
        <v>195</v>
      </c>
      <c r="D43" s="187">
        <v>1255</v>
      </c>
      <c r="E43" s="187">
        <v>660</v>
      </c>
      <c r="F43" s="187">
        <v>815</v>
      </c>
      <c r="G43" s="187">
        <v>293</v>
      </c>
      <c r="H43" s="187">
        <v>293</v>
      </c>
      <c r="I43" s="187">
        <v>473</v>
      </c>
      <c r="J43" s="187">
        <v>226</v>
      </c>
      <c r="K43" s="187">
        <v>459</v>
      </c>
      <c r="L43" s="187">
        <v>395</v>
      </c>
      <c r="M43" s="187">
        <v>724</v>
      </c>
      <c r="N43" s="187">
        <v>342</v>
      </c>
      <c r="O43" s="187">
        <v>502</v>
      </c>
      <c r="P43" s="139"/>
    </row>
    <row r="44" spans="1:17" ht="10.5" customHeight="1">
      <c r="A44" s="109">
        <f>IF(E44&lt;&gt;"",COUNTA($E$8:E44),"")</f>
        <v>32</v>
      </c>
      <c r="B44" s="185" t="s">
        <v>32</v>
      </c>
      <c r="C44" s="184" t="s">
        <v>171</v>
      </c>
      <c r="D44" s="187">
        <v>907</v>
      </c>
      <c r="E44" s="187">
        <v>326</v>
      </c>
      <c r="F44" s="187">
        <v>514</v>
      </c>
      <c r="G44" s="187" t="s">
        <v>133</v>
      </c>
      <c r="H44" s="187">
        <v>345</v>
      </c>
      <c r="I44" s="187">
        <v>575</v>
      </c>
      <c r="J44" s="187">
        <v>154</v>
      </c>
      <c r="K44" s="187">
        <v>261</v>
      </c>
      <c r="L44" s="187">
        <v>87</v>
      </c>
      <c r="M44" s="187">
        <v>565</v>
      </c>
      <c r="N44" s="187">
        <v>196</v>
      </c>
      <c r="O44" s="187">
        <v>274</v>
      </c>
      <c r="P44" s="139"/>
    </row>
    <row r="45" spans="1:17" ht="21" customHeight="1">
      <c r="A45" s="109">
        <f>IF(E45&lt;&gt;"",COUNTA($E$8:E45),"")</f>
        <v>33</v>
      </c>
      <c r="B45" s="188" t="s">
        <v>49</v>
      </c>
      <c r="C45" s="184" t="s">
        <v>202</v>
      </c>
      <c r="D45" s="187">
        <v>7631</v>
      </c>
      <c r="E45" s="187">
        <v>4196</v>
      </c>
      <c r="F45" s="187">
        <v>5042</v>
      </c>
      <c r="G45" s="187">
        <v>2414</v>
      </c>
      <c r="H45" s="187">
        <v>3437</v>
      </c>
      <c r="I45" s="187">
        <v>3121</v>
      </c>
      <c r="J45" s="187">
        <v>1591</v>
      </c>
      <c r="K45" s="187">
        <v>1931</v>
      </c>
      <c r="L45" s="187">
        <v>956</v>
      </c>
      <c r="M45" s="187">
        <v>5302</v>
      </c>
      <c r="N45" s="187">
        <v>2711</v>
      </c>
      <c r="O45" s="187">
        <v>2503</v>
      </c>
      <c r="P45" s="139"/>
    </row>
    <row r="46" spans="1:17" ht="21" customHeight="1">
      <c r="A46" s="109">
        <f>IF(E46&lt;&gt;"",COUNTA($E$8:E46),"")</f>
        <v>34</v>
      </c>
      <c r="B46" s="188" t="s">
        <v>38</v>
      </c>
      <c r="C46" s="184" t="s">
        <v>196</v>
      </c>
      <c r="D46" s="187">
        <v>21559</v>
      </c>
      <c r="E46" s="187">
        <v>13939</v>
      </c>
      <c r="F46" s="187">
        <v>21632</v>
      </c>
      <c r="G46" s="187">
        <v>8954</v>
      </c>
      <c r="H46" s="187">
        <v>14686</v>
      </c>
      <c r="I46" s="187">
        <v>17345</v>
      </c>
      <c r="J46" s="187">
        <v>7419</v>
      </c>
      <c r="K46" s="187">
        <v>9625</v>
      </c>
      <c r="L46" s="187">
        <v>4349</v>
      </c>
      <c r="M46" s="187">
        <v>21916</v>
      </c>
      <c r="N46" s="187">
        <v>9043</v>
      </c>
      <c r="O46" s="187">
        <v>13569</v>
      </c>
      <c r="P46" s="139"/>
    </row>
    <row r="47" spans="1:17" ht="21" customHeight="1">
      <c r="A47" s="109">
        <f>IF(E47&lt;&gt;"",COUNTA($E$8:E47),"")</f>
        <v>35</v>
      </c>
      <c r="B47" s="188" t="s">
        <v>43</v>
      </c>
      <c r="C47" s="184" t="s">
        <v>203</v>
      </c>
      <c r="D47" s="187">
        <v>2588</v>
      </c>
      <c r="E47" s="187">
        <v>1771</v>
      </c>
      <c r="F47" s="187">
        <v>2298</v>
      </c>
      <c r="G47" s="187">
        <v>934</v>
      </c>
      <c r="H47" s="187">
        <v>1294</v>
      </c>
      <c r="I47" s="187">
        <v>1972</v>
      </c>
      <c r="J47" s="187">
        <v>771</v>
      </c>
      <c r="K47" s="187">
        <v>927</v>
      </c>
      <c r="L47" s="187">
        <v>442</v>
      </c>
      <c r="M47" s="187">
        <v>1715</v>
      </c>
      <c r="N47" s="187">
        <v>670</v>
      </c>
      <c r="O47" s="187">
        <v>1073</v>
      </c>
      <c r="P47" s="139"/>
    </row>
    <row r="48" spans="1:17" ht="11.1" customHeight="1">
      <c r="A48" s="109" t="str">
        <f>IF(E48&lt;&gt;"",COUNTA($E$8:E48),"")</f>
        <v/>
      </c>
      <c r="B48" s="185"/>
      <c r="C48" s="189"/>
      <c r="D48" s="187"/>
      <c r="E48" s="187"/>
      <c r="F48" s="187"/>
      <c r="G48" s="187"/>
      <c r="H48" s="187"/>
      <c r="I48" s="187"/>
      <c r="J48" s="187"/>
      <c r="K48" s="187"/>
      <c r="L48" s="187"/>
      <c r="M48" s="187"/>
      <c r="N48" s="187"/>
      <c r="O48" s="187"/>
    </row>
    <row r="49" spans="1:17" ht="11.1" customHeight="1">
      <c r="A49" s="109">
        <f>IF(E49&lt;&gt;"",COUNTA($E$8:E49),"")</f>
        <v>36</v>
      </c>
      <c r="B49" s="185"/>
      <c r="C49" s="184" t="s">
        <v>56</v>
      </c>
      <c r="D49" s="187">
        <v>840</v>
      </c>
      <c r="E49" s="187">
        <v>867</v>
      </c>
      <c r="F49" s="187">
        <v>1043</v>
      </c>
      <c r="G49" s="187">
        <v>498</v>
      </c>
      <c r="H49" s="187">
        <v>509</v>
      </c>
      <c r="I49" s="187">
        <v>743</v>
      </c>
      <c r="J49" s="187">
        <v>312</v>
      </c>
      <c r="K49" s="187">
        <v>487</v>
      </c>
      <c r="L49" s="187">
        <v>247</v>
      </c>
      <c r="M49" s="187">
        <v>937</v>
      </c>
      <c r="N49" s="187">
        <v>425</v>
      </c>
      <c r="O49" s="187">
        <v>550</v>
      </c>
      <c r="P49" s="139"/>
      <c r="Q49" s="139"/>
    </row>
    <row r="50" spans="1:17" ht="10.5" customHeight="1">
      <c r="A50" s="109">
        <f>IF(E50&lt;&gt;"",COUNTA($E$8:E50),"")</f>
        <v>37</v>
      </c>
      <c r="B50" s="185"/>
      <c r="C50" s="184" t="s">
        <v>57</v>
      </c>
      <c r="D50" s="187">
        <v>3141</v>
      </c>
      <c r="E50" s="187">
        <v>1618</v>
      </c>
      <c r="F50" s="187">
        <v>2296</v>
      </c>
      <c r="G50" s="187">
        <v>1096</v>
      </c>
      <c r="H50" s="187">
        <v>1550</v>
      </c>
      <c r="I50" s="187">
        <v>1954</v>
      </c>
      <c r="J50" s="187">
        <v>846</v>
      </c>
      <c r="K50" s="187">
        <v>1163</v>
      </c>
      <c r="L50" s="187">
        <v>523</v>
      </c>
      <c r="M50" s="187">
        <v>2383</v>
      </c>
      <c r="N50" s="187">
        <v>1100</v>
      </c>
      <c r="O50" s="187">
        <v>1541</v>
      </c>
      <c r="P50" s="139"/>
    </row>
    <row r="51" spans="1:17" ht="10.5" customHeight="1">
      <c r="A51" s="109">
        <f>IF(E51&lt;&gt;"",COUNTA($E$8:E51),"")</f>
        <v>38</v>
      </c>
      <c r="B51" s="185"/>
      <c r="C51" s="184" t="s">
        <v>58</v>
      </c>
      <c r="D51" s="187">
        <v>3784</v>
      </c>
      <c r="E51" s="187">
        <v>1711</v>
      </c>
      <c r="F51" s="187">
        <v>2448</v>
      </c>
      <c r="G51" s="187">
        <v>1036</v>
      </c>
      <c r="H51" s="187">
        <v>1844</v>
      </c>
      <c r="I51" s="187">
        <v>2025</v>
      </c>
      <c r="J51" s="187">
        <v>834</v>
      </c>
      <c r="K51" s="187">
        <v>1377</v>
      </c>
      <c r="L51" s="187">
        <v>597</v>
      </c>
      <c r="M51" s="187">
        <v>2639</v>
      </c>
      <c r="N51" s="187">
        <v>1279</v>
      </c>
      <c r="O51" s="187">
        <v>1779</v>
      </c>
      <c r="P51" s="139"/>
    </row>
    <row r="52" spans="1:17" ht="10.5" customHeight="1">
      <c r="A52" s="109">
        <f>IF(E52&lt;&gt;"",COUNTA($E$8:E52),"")</f>
        <v>39</v>
      </c>
      <c r="B52" s="185"/>
      <c r="C52" s="184" t="s">
        <v>59</v>
      </c>
      <c r="D52" s="187">
        <v>6917</v>
      </c>
      <c r="E52" s="187">
        <v>3532</v>
      </c>
      <c r="F52" s="187">
        <v>5245</v>
      </c>
      <c r="G52" s="187">
        <v>2189</v>
      </c>
      <c r="H52" s="187">
        <v>3924</v>
      </c>
      <c r="I52" s="187">
        <v>4325</v>
      </c>
      <c r="J52" s="187">
        <v>1662</v>
      </c>
      <c r="K52" s="187">
        <v>2696</v>
      </c>
      <c r="L52" s="187">
        <v>1204</v>
      </c>
      <c r="M52" s="187">
        <v>5321</v>
      </c>
      <c r="N52" s="187">
        <v>2256</v>
      </c>
      <c r="O52" s="187">
        <v>3523</v>
      </c>
      <c r="P52" s="139"/>
    </row>
    <row r="53" spans="1:17" ht="10.5" customHeight="1">
      <c r="A53" s="109">
        <f>IF(E53&lt;&gt;"",COUNTA($E$8:E53),"")</f>
        <v>40</v>
      </c>
      <c r="B53" s="185"/>
      <c r="C53" s="184" t="s">
        <v>60</v>
      </c>
      <c r="D53" s="187">
        <v>5991</v>
      </c>
      <c r="E53" s="187">
        <v>3411</v>
      </c>
      <c r="F53" s="187">
        <v>5420</v>
      </c>
      <c r="G53" s="187">
        <v>2069</v>
      </c>
      <c r="H53" s="187">
        <v>4098</v>
      </c>
      <c r="I53" s="187">
        <v>4448</v>
      </c>
      <c r="J53" s="187">
        <v>1666</v>
      </c>
      <c r="K53" s="187">
        <v>2803</v>
      </c>
      <c r="L53" s="187">
        <v>1160</v>
      </c>
      <c r="M53" s="187">
        <v>5395</v>
      </c>
      <c r="N53" s="187">
        <v>2136</v>
      </c>
      <c r="O53" s="187">
        <v>3695</v>
      </c>
      <c r="P53" s="139"/>
    </row>
    <row r="54" spans="1:17" ht="10.5" customHeight="1">
      <c r="A54" s="109">
        <f>IF(E54&lt;&gt;"",COUNTA($E$8:E54),"")</f>
        <v>41</v>
      </c>
      <c r="B54" s="185"/>
      <c r="C54" s="184" t="s">
        <v>61</v>
      </c>
      <c r="D54" s="187">
        <v>5333</v>
      </c>
      <c r="E54" s="187">
        <v>3302</v>
      </c>
      <c r="F54" s="187">
        <v>5337</v>
      </c>
      <c r="G54" s="187">
        <v>2016</v>
      </c>
      <c r="H54" s="187">
        <v>3826</v>
      </c>
      <c r="I54" s="187">
        <v>4194</v>
      </c>
      <c r="J54" s="187">
        <v>1652</v>
      </c>
      <c r="K54" s="187">
        <v>2517</v>
      </c>
      <c r="L54" s="187">
        <v>1030</v>
      </c>
      <c r="M54" s="187">
        <v>5000</v>
      </c>
      <c r="N54" s="187">
        <v>1844</v>
      </c>
      <c r="O54" s="187">
        <v>3374</v>
      </c>
      <c r="P54" s="139"/>
    </row>
    <row r="55" spans="1:17" ht="10.5" customHeight="1">
      <c r="A55" s="109">
        <f>IF(E55&lt;&gt;"",COUNTA($E$8:E55),"")</f>
        <v>42</v>
      </c>
      <c r="B55" s="185"/>
      <c r="C55" s="184" t="s">
        <v>62</v>
      </c>
      <c r="D55" s="187">
        <v>4175</v>
      </c>
      <c r="E55" s="187">
        <v>2719</v>
      </c>
      <c r="F55" s="187">
        <v>4679</v>
      </c>
      <c r="G55" s="187">
        <v>1816</v>
      </c>
      <c r="H55" s="187">
        <v>3171</v>
      </c>
      <c r="I55" s="187">
        <v>3633</v>
      </c>
      <c r="J55" s="187">
        <v>1273</v>
      </c>
      <c r="K55" s="187">
        <v>2167</v>
      </c>
      <c r="L55" s="187">
        <v>814</v>
      </c>
      <c r="M55" s="187">
        <v>4248</v>
      </c>
      <c r="N55" s="187">
        <v>1487</v>
      </c>
      <c r="O55" s="187">
        <v>3192</v>
      </c>
      <c r="P55" s="139"/>
    </row>
    <row r="56" spans="1:17" ht="10.5" customHeight="1">
      <c r="A56" s="109">
        <f>IF(E56&lt;&gt;"",COUNTA($E$8:E56),"")</f>
        <v>43</v>
      </c>
      <c r="B56" s="185"/>
      <c r="C56" s="184" t="s">
        <v>63</v>
      </c>
      <c r="D56" s="187">
        <v>5649</v>
      </c>
      <c r="E56" s="187">
        <v>3574</v>
      </c>
      <c r="F56" s="187">
        <v>6295</v>
      </c>
      <c r="G56" s="187">
        <v>2296</v>
      </c>
      <c r="H56" s="187">
        <v>4640</v>
      </c>
      <c r="I56" s="187">
        <v>5077</v>
      </c>
      <c r="J56" s="187">
        <v>1706</v>
      </c>
      <c r="K56" s="187">
        <v>3133</v>
      </c>
      <c r="L56" s="187">
        <v>1185</v>
      </c>
      <c r="M56" s="187">
        <v>5712</v>
      </c>
      <c r="N56" s="187">
        <v>1961</v>
      </c>
      <c r="O56" s="187">
        <v>4606</v>
      </c>
      <c r="P56" s="139"/>
    </row>
    <row r="57" spans="1:17" ht="10.5" customHeight="1">
      <c r="A57" s="109">
        <f>IF(E57&lt;&gt;"",COUNTA($E$8:E57),"")</f>
        <v>44</v>
      </c>
      <c r="B57" s="185"/>
      <c r="C57" s="184" t="s">
        <v>64</v>
      </c>
      <c r="D57" s="187">
        <v>6504</v>
      </c>
      <c r="E57" s="187">
        <v>4220</v>
      </c>
      <c r="F57" s="187">
        <v>7861</v>
      </c>
      <c r="G57" s="187">
        <v>2856</v>
      </c>
      <c r="H57" s="187">
        <v>5654</v>
      </c>
      <c r="I57" s="187">
        <v>6170</v>
      </c>
      <c r="J57" s="187">
        <v>2083</v>
      </c>
      <c r="K57" s="187">
        <v>3566</v>
      </c>
      <c r="L57" s="187">
        <v>1398</v>
      </c>
      <c r="M57" s="187">
        <v>6892</v>
      </c>
      <c r="N57" s="187">
        <v>2338</v>
      </c>
      <c r="O57" s="187">
        <v>5456</v>
      </c>
      <c r="P57" s="139"/>
    </row>
    <row r="58" spans="1:17" ht="10.5" customHeight="1">
      <c r="A58" s="109">
        <f>IF(E58&lt;&gt;"",COUNTA($E$8:E58),"")</f>
        <v>45</v>
      </c>
      <c r="B58" s="185"/>
      <c r="C58" s="184" t="s">
        <v>52</v>
      </c>
      <c r="D58" s="187">
        <v>4224</v>
      </c>
      <c r="E58" s="187">
        <v>2872</v>
      </c>
      <c r="F58" s="187">
        <v>5117</v>
      </c>
      <c r="G58" s="187">
        <v>1995</v>
      </c>
      <c r="H58" s="187">
        <v>3572</v>
      </c>
      <c r="I58" s="187">
        <v>3958</v>
      </c>
      <c r="J58" s="187">
        <v>1322</v>
      </c>
      <c r="K58" s="187">
        <v>2321</v>
      </c>
      <c r="L58" s="187">
        <v>909</v>
      </c>
      <c r="M58" s="187">
        <v>4409</v>
      </c>
      <c r="N58" s="187">
        <v>1378</v>
      </c>
      <c r="O58" s="187">
        <v>3436</v>
      </c>
      <c r="P58" s="139"/>
    </row>
    <row r="59" spans="1:17" ht="10.5" customHeight="1">
      <c r="A59" s="109">
        <f>IF(E59&lt;&gt;"",COUNTA($E$8:E59),"")</f>
        <v>46</v>
      </c>
      <c r="B59" s="185"/>
      <c r="C59" s="184" t="s">
        <v>53</v>
      </c>
      <c r="D59" s="187">
        <v>323</v>
      </c>
      <c r="E59" s="187">
        <v>226</v>
      </c>
      <c r="F59" s="187">
        <v>310</v>
      </c>
      <c r="G59" s="187">
        <v>116</v>
      </c>
      <c r="H59" s="187">
        <v>264</v>
      </c>
      <c r="I59" s="187">
        <v>311</v>
      </c>
      <c r="J59" s="187">
        <v>102</v>
      </c>
      <c r="K59" s="187">
        <v>180</v>
      </c>
      <c r="L59" s="187">
        <v>73</v>
      </c>
      <c r="M59" s="187">
        <v>345</v>
      </c>
      <c r="N59" s="187">
        <v>101</v>
      </c>
      <c r="O59" s="187">
        <v>218</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 ref="A1:C1"/>
    <mergeCell ref="D1:I1"/>
    <mergeCell ref="J1:O1"/>
    <mergeCell ref="A2:A5"/>
    <mergeCell ref="B2:B5"/>
    <mergeCell ref="C2:C5"/>
    <mergeCell ref="F2:F5"/>
    <mergeCell ref="H2:H5"/>
  </mergeCells>
  <conditionalFormatting sqref="D33 D34:I34 D36:I36 D37:O59 D35:O35 D10:O32">
    <cfRule type="cellIs" dxfId="24" priority="3" stopIfTrue="1" operator="between">
      <formula>0.1</formula>
      <formula>2.9</formula>
    </cfRule>
  </conditionalFormatting>
  <conditionalFormatting sqref="J33 J34:O34 J36:O36">
    <cfRule type="cellIs" dxfId="23" priority="2" stopIfTrue="1" operator="between">
      <formula>0.1</formula>
      <formula>2.9</formula>
    </cfRule>
  </conditionalFormatting>
  <conditionalFormatting sqref="D8:O8">
    <cfRule type="cellIs" dxfId="2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6"/>
  <sheetViews>
    <sheetView zoomScale="140" zoomScaleNormal="140" workbookViewId="0">
      <pane xSplit="2" ySplit="8" topLeftCell="C9" activePane="bottomRight" state="frozen"/>
      <selection sqref="A1:B1"/>
      <selection pane="topRight" sqref="A1:B1"/>
      <selection pane="bottomLeft" sqref="A1:B1"/>
      <selection pane="bottomRight" activeCell="C9" sqref="C9:L9"/>
    </sheetView>
  </sheetViews>
  <sheetFormatPr baseColWidth="10" defaultRowHeight="11.45" customHeight="1"/>
  <cols>
    <col min="1" max="1" width="3.7109375" style="131" customWidth="1"/>
    <col min="2" max="2" width="9.7109375" style="149" customWidth="1"/>
    <col min="3" max="3" width="8.28515625" style="131" customWidth="1"/>
    <col min="4" max="4" width="7.28515625" style="131" customWidth="1"/>
    <col min="5" max="5" width="7.7109375" style="131" customWidth="1"/>
    <col min="6" max="7" width="7.28515625" style="131" customWidth="1"/>
    <col min="8" max="11" width="7.7109375" style="131" customWidth="1"/>
    <col min="12" max="12" width="9.7109375" style="131" customWidth="1"/>
    <col min="13" max="13" width="8.7109375" style="131" customWidth="1"/>
    <col min="14" max="16384" width="11.42578125" style="131"/>
  </cols>
  <sheetData>
    <row r="1" spans="1:13" s="197" customFormat="1" ht="54" customHeight="1">
      <c r="A1" s="348" t="s">
        <v>131</v>
      </c>
      <c r="B1" s="349"/>
      <c r="C1" s="350" t="s">
        <v>232</v>
      </c>
      <c r="D1" s="350"/>
      <c r="E1" s="350"/>
      <c r="F1" s="350"/>
      <c r="G1" s="350"/>
      <c r="H1" s="350"/>
      <c r="I1" s="350"/>
      <c r="J1" s="350"/>
      <c r="K1" s="350"/>
      <c r="L1" s="351"/>
    </row>
    <row r="2" spans="1:13" ht="11.45" customHeight="1">
      <c r="A2" s="331" t="s">
        <v>83</v>
      </c>
      <c r="B2" s="310" t="s">
        <v>120</v>
      </c>
      <c r="C2" s="326" t="s">
        <v>394</v>
      </c>
      <c r="D2" s="310" t="s">
        <v>55</v>
      </c>
      <c r="E2" s="327"/>
      <c r="F2" s="327"/>
      <c r="G2" s="327"/>
      <c r="H2" s="310" t="s">
        <v>204</v>
      </c>
      <c r="I2" s="327"/>
      <c r="J2" s="327"/>
      <c r="K2" s="327"/>
      <c r="L2" s="352"/>
    </row>
    <row r="3" spans="1:13" ht="11.45" customHeight="1">
      <c r="A3" s="331"/>
      <c r="B3" s="310"/>
      <c r="C3" s="326"/>
      <c r="D3" s="326" t="s">
        <v>4</v>
      </c>
      <c r="E3" s="326" t="s">
        <v>89</v>
      </c>
      <c r="F3" s="306" t="s">
        <v>193</v>
      </c>
      <c r="G3" s="306" t="s">
        <v>90</v>
      </c>
      <c r="H3" s="306" t="s">
        <v>121</v>
      </c>
      <c r="I3" s="306" t="s">
        <v>201</v>
      </c>
      <c r="J3" s="306" t="s">
        <v>122</v>
      </c>
      <c r="K3" s="306" t="s">
        <v>199</v>
      </c>
      <c r="L3" s="321" t="s">
        <v>200</v>
      </c>
    </row>
    <row r="4" spans="1:13" ht="11.45" customHeight="1">
      <c r="A4" s="331"/>
      <c r="B4" s="310"/>
      <c r="C4" s="326"/>
      <c r="D4" s="326"/>
      <c r="E4" s="326"/>
      <c r="F4" s="306"/>
      <c r="G4" s="306"/>
      <c r="H4" s="306"/>
      <c r="I4" s="306"/>
      <c r="J4" s="306"/>
      <c r="K4" s="306"/>
      <c r="L4" s="321"/>
    </row>
    <row r="5" spans="1:13" ht="11.45" customHeight="1">
      <c r="A5" s="331"/>
      <c r="B5" s="310"/>
      <c r="C5" s="326"/>
      <c r="D5" s="326"/>
      <c r="E5" s="326"/>
      <c r="F5" s="306"/>
      <c r="G5" s="306"/>
      <c r="H5" s="306"/>
      <c r="I5" s="306"/>
      <c r="J5" s="306"/>
      <c r="K5" s="306"/>
      <c r="L5" s="321"/>
    </row>
    <row r="6" spans="1:13" ht="11.45" customHeight="1">
      <c r="A6" s="331"/>
      <c r="B6" s="310"/>
      <c r="C6" s="326"/>
      <c r="D6" s="326"/>
      <c r="E6" s="326"/>
      <c r="F6" s="306"/>
      <c r="G6" s="306"/>
      <c r="H6" s="306"/>
      <c r="I6" s="306"/>
      <c r="J6" s="306"/>
      <c r="K6" s="306"/>
      <c r="L6" s="321"/>
    </row>
    <row r="7" spans="1:13" ht="11.45" customHeight="1">
      <c r="A7" s="331"/>
      <c r="B7" s="310"/>
      <c r="C7" s="326"/>
      <c r="D7" s="326"/>
      <c r="E7" s="326"/>
      <c r="F7" s="306"/>
      <c r="G7" s="306"/>
      <c r="H7" s="306"/>
      <c r="I7" s="306"/>
      <c r="J7" s="306"/>
      <c r="K7" s="306"/>
      <c r="L7" s="321"/>
    </row>
    <row r="8" spans="1:13" s="144" customFormat="1" ht="11.45" customHeight="1">
      <c r="A8" s="140">
        <v>1</v>
      </c>
      <c r="B8" s="141">
        <v>2</v>
      </c>
      <c r="C8" s="141">
        <v>3</v>
      </c>
      <c r="D8" s="142">
        <v>4</v>
      </c>
      <c r="E8" s="141">
        <v>5</v>
      </c>
      <c r="F8" s="141">
        <v>6</v>
      </c>
      <c r="G8" s="142">
        <v>7</v>
      </c>
      <c r="H8" s="141">
        <v>8</v>
      </c>
      <c r="I8" s="141">
        <v>9</v>
      </c>
      <c r="J8" s="142">
        <v>10</v>
      </c>
      <c r="K8" s="141">
        <v>11</v>
      </c>
      <c r="L8" s="143">
        <v>12</v>
      </c>
    </row>
    <row r="9" spans="1:13" ht="24.95" customHeight="1">
      <c r="A9" s="145"/>
      <c r="B9" s="234"/>
      <c r="C9" s="346" t="s">
        <v>1</v>
      </c>
      <c r="D9" s="347"/>
      <c r="E9" s="347"/>
      <c r="F9" s="347"/>
      <c r="G9" s="347"/>
      <c r="H9" s="347"/>
      <c r="I9" s="347"/>
      <c r="J9" s="347"/>
      <c r="K9" s="347"/>
      <c r="L9" s="347"/>
    </row>
    <row r="10" spans="1:13" ht="11.45" customHeight="1">
      <c r="A10" s="109">
        <f>IF(B10&lt;&gt;"",COUNTA($B$10:B10),"")</f>
        <v>1</v>
      </c>
      <c r="B10" s="235">
        <v>39629</v>
      </c>
      <c r="C10" s="201">
        <v>528348</v>
      </c>
      <c r="D10" s="201">
        <v>269177</v>
      </c>
      <c r="E10" s="201" t="s">
        <v>133</v>
      </c>
      <c r="F10" s="201">
        <v>4450</v>
      </c>
      <c r="G10" s="201">
        <v>39521</v>
      </c>
      <c r="H10" s="201">
        <v>16983</v>
      </c>
      <c r="I10" s="201">
        <v>116095</v>
      </c>
      <c r="J10" s="201">
        <v>126737</v>
      </c>
      <c r="K10" s="201">
        <v>82406</v>
      </c>
      <c r="L10" s="201">
        <v>186097</v>
      </c>
      <c r="M10" s="146"/>
    </row>
    <row r="11" spans="1:13" ht="11.45" customHeight="1">
      <c r="A11" s="109">
        <f>IF(B11&lt;&gt;"",COUNTA($B$10:B11),"")</f>
        <v>2</v>
      </c>
      <c r="B11" s="235">
        <v>39994</v>
      </c>
      <c r="C11" s="201">
        <v>528916</v>
      </c>
      <c r="D11" s="201">
        <v>272792</v>
      </c>
      <c r="E11" s="201" t="s">
        <v>133</v>
      </c>
      <c r="F11" s="201">
        <v>5033</v>
      </c>
      <c r="G11" s="201">
        <v>36848</v>
      </c>
      <c r="H11" s="201">
        <v>16759</v>
      </c>
      <c r="I11" s="201">
        <v>114888</v>
      </c>
      <c r="J11" s="201">
        <v>127365</v>
      </c>
      <c r="K11" s="201">
        <v>83646</v>
      </c>
      <c r="L11" s="201">
        <v>186239</v>
      </c>
      <c r="M11" s="146"/>
    </row>
    <row r="12" spans="1:13" ht="11.45" customHeight="1">
      <c r="A12" s="109">
        <f>IF(B12&lt;&gt;"",COUNTA($B$10:B12),"")</f>
        <v>3</v>
      </c>
      <c r="B12" s="235">
        <v>40359</v>
      </c>
      <c r="C12" s="201">
        <v>533974</v>
      </c>
      <c r="D12" s="201">
        <v>274986</v>
      </c>
      <c r="E12" s="201" t="s">
        <v>133</v>
      </c>
      <c r="F12" s="201">
        <v>5373</v>
      </c>
      <c r="G12" s="201">
        <v>31844</v>
      </c>
      <c r="H12" s="201">
        <v>16600</v>
      </c>
      <c r="I12" s="201">
        <v>115425</v>
      </c>
      <c r="J12" s="201">
        <v>128774</v>
      </c>
      <c r="K12" s="201">
        <v>85351</v>
      </c>
      <c r="L12" s="201">
        <v>187812</v>
      </c>
      <c r="M12" s="146"/>
    </row>
    <row r="13" spans="1:13" ht="11.45" customHeight="1">
      <c r="A13" s="109">
        <f>IF(B13&lt;&gt;"",COUNTA($B$10:B13),"")</f>
        <v>4</v>
      </c>
      <c r="B13" s="235">
        <v>40724</v>
      </c>
      <c r="C13" s="201">
        <v>537751</v>
      </c>
      <c r="D13" s="201">
        <v>276697</v>
      </c>
      <c r="E13" s="201">
        <v>132747</v>
      </c>
      <c r="F13" s="201">
        <v>6267</v>
      </c>
      <c r="G13" s="201">
        <v>26946</v>
      </c>
      <c r="H13" s="201">
        <v>16653</v>
      </c>
      <c r="I13" s="201">
        <v>117843</v>
      </c>
      <c r="J13" s="201">
        <v>132290</v>
      </c>
      <c r="K13" s="201">
        <v>86624</v>
      </c>
      <c r="L13" s="201">
        <v>184334</v>
      </c>
      <c r="M13" s="146"/>
    </row>
    <row r="14" spans="1:13" ht="11.45" customHeight="1">
      <c r="A14" s="109">
        <f>IF(B14&lt;&gt;"",COUNTA($B$10:B14),"")</f>
        <v>5</v>
      </c>
      <c r="B14" s="235">
        <v>41090</v>
      </c>
      <c r="C14" s="201">
        <v>542493</v>
      </c>
      <c r="D14" s="201">
        <v>278845</v>
      </c>
      <c r="E14" s="201">
        <v>140694</v>
      </c>
      <c r="F14" s="201">
        <v>7674</v>
      </c>
      <c r="G14" s="201">
        <v>22961</v>
      </c>
      <c r="H14" s="201">
        <v>16716</v>
      </c>
      <c r="I14" s="201">
        <v>118931</v>
      </c>
      <c r="J14" s="201">
        <v>133809</v>
      </c>
      <c r="K14" s="201">
        <v>87634</v>
      </c>
      <c r="L14" s="201">
        <v>185398</v>
      </c>
      <c r="M14" s="146"/>
    </row>
    <row r="15" spans="1:13" ht="11.45" customHeight="1">
      <c r="A15" s="109">
        <f>IF(B15&lt;&gt;"",COUNTA($B$10:B15),"")</f>
        <v>6</v>
      </c>
      <c r="B15" s="235">
        <v>41455</v>
      </c>
      <c r="C15" s="201">
        <v>543571</v>
      </c>
      <c r="D15" s="201">
        <v>280255</v>
      </c>
      <c r="E15" s="201">
        <v>140440</v>
      </c>
      <c r="F15" s="201">
        <v>8890</v>
      </c>
      <c r="G15" s="201">
        <v>20874</v>
      </c>
      <c r="H15" s="201">
        <v>16811</v>
      </c>
      <c r="I15" s="201">
        <v>118691</v>
      </c>
      <c r="J15" s="201">
        <v>133416</v>
      </c>
      <c r="K15" s="201">
        <v>88186</v>
      </c>
      <c r="L15" s="201">
        <v>186464</v>
      </c>
      <c r="M15" s="146"/>
    </row>
    <row r="16" spans="1:13" ht="11.45" customHeight="1">
      <c r="A16" s="109">
        <f>IF(B16&lt;&gt;"",COUNTA($B$10:B16),"")</f>
        <v>7</v>
      </c>
      <c r="B16" s="235">
        <v>41820</v>
      </c>
      <c r="C16" s="201">
        <v>549500</v>
      </c>
      <c r="D16" s="201">
        <v>283548</v>
      </c>
      <c r="E16" s="201">
        <v>145940</v>
      </c>
      <c r="F16" s="201">
        <v>11650</v>
      </c>
      <c r="G16" s="201">
        <v>19848</v>
      </c>
      <c r="H16" s="201">
        <v>17221</v>
      </c>
      <c r="I16" s="201">
        <v>118546</v>
      </c>
      <c r="J16" s="201">
        <v>135218</v>
      </c>
      <c r="K16" s="201">
        <v>89769</v>
      </c>
      <c r="L16" s="201">
        <v>188745</v>
      </c>
      <c r="M16" s="146"/>
    </row>
    <row r="17" spans="1:13" ht="11.45" customHeight="1">
      <c r="A17" s="109">
        <f>IF(B17&lt;&gt;"",COUNTA($B$10:B17),"")</f>
        <v>8</v>
      </c>
      <c r="B17" s="235">
        <v>42185</v>
      </c>
      <c r="C17" s="201">
        <v>553845</v>
      </c>
      <c r="D17" s="201">
        <v>286053</v>
      </c>
      <c r="E17" s="201">
        <v>153588</v>
      </c>
      <c r="F17" s="201">
        <v>13634</v>
      </c>
      <c r="G17" s="201">
        <v>19317</v>
      </c>
      <c r="H17" s="201">
        <v>16903</v>
      </c>
      <c r="I17" s="201">
        <v>118852</v>
      </c>
      <c r="J17" s="201">
        <v>137822</v>
      </c>
      <c r="K17" s="201">
        <v>90668</v>
      </c>
      <c r="L17" s="201">
        <v>189599</v>
      </c>
      <c r="M17" s="146"/>
    </row>
    <row r="18" spans="1:13" ht="11.45" customHeight="1">
      <c r="A18" s="109">
        <f>IF(B18&lt;&gt;"",COUNTA($B$10:B18),"")</f>
        <v>9</v>
      </c>
      <c r="B18" s="235">
        <v>42551</v>
      </c>
      <c r="C18" s="236">
        <v>560372</v>
      </c>
      <c r="D18" s="236">
        <v>287594</v>
      </c>
      <c r="E18" s="236">
        <v>160354</v>
      </c>
      <c r="F18" s="236">
        <v>17208</v>
      </c>
      <c r="G18" s="236">
        <v>18904</v>
      </c>
      <c r="H18" s="236">
        <v>16394</v>
      </c>
      <c r="I18" s="236">
        <v>120663</v>
      </c>
      <c r="J18" s="236">
        <v>139341</v>
      </c>
      <c r="K18" s="236">
        <v>90751</v>
      </c>
      <c r="L18" s="236">
        <v>193221</v>
      </c>
      <c r="M18" s="146"/>
    </row>
    <row r="19" spans="1:13" ht="11.45" customHeight="1">
      <c r="A19" s="109">
        <f>IF(B19&lt;&gt;"",COUNTA($B$10:B19),"")</f>
        <v>10</v>
      </c>
      <c r="B19" s="235">
        <v>42916</v>
      </c>
      <c r="C19" s="236">
        <v>567650</v>
      </c>
      <c r="D19" s="236">
        <v>289888</v>
      </c>
      <c r="E19" s="236">
        <v>166271</v>
      </c>
      <c r="F19" s="236">
        <v>21261</v>
      </c>
      <c r="G19" s="236">
        <v>18976</v>
      </c>
      <c r="H19" s="236">
        <v>15980</v>
      </c>
      <c r="I19" s="236">
        <v>122274</v>
      </c>
      <c r="J19" s="236">
        <v>141474</v>
      </c>
      <c r="K19" s="236">
        <v>92312</v>
      </c>
      <c r="L19" s="236">
        <v>195606</v>
      </c>
      <c r="M19" s="146"/>
    </row>
    <row r="20" spans="1:13" ht="11.45" customHeight="1">
      <c r="A20" s="109">
        <f>IF(B20&lt;&gt;"",COUNTA($B$10:B20),"")</f>
        <v>11</v>
      </c>
      <c r="B20" s="235">
        <v>43281</v>
      </c>
      <c r="C20" s="201">
        <v>574586</v>
      </c>
      <c r="D20" s="201">
        <v>291693</v>
      </c>
      <c r="E20" s="201">
        <v>171652</v>
      </c>
      <c r="F20" s="201">
        <v>24107</v>
      </c>
      <c r="G20" s="201">
        <v>19185</v>
      </c>
      <c r="H20" s="201">
        <v>15938</v>
      </c>
      <c r="I20" s="201">
        <v>123430</v>
      </c>
      <c r="J20" s="201">
        <v>142579</v>
      </c>
      <c r="K20" s="201">
        <v>93747</v>
      </c>
      <c r="L20" s="201">
        <v>198885</v>
      </c>
      <c r="M20" s="146"/>
    </row>
    <row r="21" spans="1:13" ht="11.45" customHeight="1">
      <c r="A21" s="109">
        <f>IF(B21&lt;&gt;"",COUNTA($B$10:B21),"")</f>
        <v>12</v>
      </c>
      <c r="B21" s="235">
        <v>43646</v>
      </c>
      <c r="C21" s="201">
        <v>578848</v>
      </c>
      <c r="D21" s="201">
        <v>292361</v>
      </c>
      <c r="E21" s="201">
        <v>174336</v>
      </c>
      <c r="F21" s="201">
        <v>25984</v>
      </c>
      <c r="G21" s="201">
        <v>20027</v>
      </c>
      <c r="H21" s="201">
        <v>15579</v>
      </c>
      <c r="I21" s="201">
        <v>125475</v>
      </c>
      <c r="J21" s="201">
        <v>143357</v>
      </c>
      <c r="K21" s="201">
        <v>94174</v>
      </c>
      <c r="L21" s="201">
        <v>200255</v>
      </c>
    </row>
    <row r="22" spans="1:13" ht="11.45" customHeight="1">
      <c r="A22" s="109" t="str">
        <f>IF(B22&lt;&gt;"",COUNTA($B$10:B22),"")</f>
        <v/>
      </c>
      <c r="B22" s="237"/>
      <c r="C22" s="201"/>
      <c r="D22" s="201"/>
      <c r="E22" s="201"/>
      <c r="F22" s="201"/>
      <c r="G22" s="201"/>
      <c r="H22" s="201"/>
      <c r="I22" s="201"/>
      <c r="J22" s="201"/>
      <c r="K22" s="201"/>
      <c r="L22" s="201"/>
      <c r="M22" s="146"/>
    </row>
    <row r="23" spans="1:13" ht="11.45" customHeight="1">
      <c r="A23" s="109">
        <f>IF(B23&lt;&gt;"",COUNTA($B$10:B23),"")</f>
        <v>13</v>
      </c>
      <c r="B23" s="235">
        <v>43921</v>
      </c>
      <c r="C23" s="236">
        <v>573407</v>
      </c>
      <c r="D23" s="236">
        <v>289611</v>
      </c>
      <c r="E23" s="236">
        <v>173871</v>
      </c>
      <c r="F23" s="236">
        <v>24913</v>
      </c>
      <c r="G23" s="236">
        <v>22238</v>
      </c>
      <c r="H23" s="236">
        <v>15177</v>
      </c>
      <c r="I23" s="236">
        <v>124910</v>
      </c>
      <c r="J23" s="236">
        <v>137677</v>
      </c>
      <c r="K23" s="236">
        <v>92154</v>
      </c>
      <c r="L23" s="236">
        <v>203483</v>
      </c>
      <c r="M23" s="146"/>
    </row>
    <row r="24" spans="1:13" ht="11.45" customHeight="1">
      <c r="A24" s="109">
        <f>IF(B24&lt;&gt;"",COUNTA($B$10:B24),"")</f>
        <v>14</v>
      </c>
      <c r="B24" s="235">
        <v>44012</v>
      </c>
      <c r="C24" s="201">
        <v>572732</v>
      </c>
      <c r="D24" s="201">
        <v>289020</v>
      </c>
      <c r="E24" s="201">
        <v>174075</v>
      </c>
      <c r="F24" s="201">
        <v>25717</v>
      </c>
      <c r="G24" s="201">
        <v>21430</v>
      </c>
      <c r="H24" s="201">
        <v>15339</v>
      </c>
      <c r="I24" s="201">
        <v>124138</v>
      </c>
      <c r="J24" s="201">
        <v>139517</v>
      </c>
      <c r="K24" s="201">
        <v>92045</v>
      </c>
      <c r="L24" s="201">
        <v>201683</v>
      </c>
    </row>
    <row r="25" spans="1:13" ht="11.45" customHeight="1">
      <c r="A25" s="109">
        <f>IF(B25&lt;&gt;"",COUNTA($B$10:B25),"")</f>
        <v>15</v>
      </c>
      <c r="B25" s="235">
        <v>44104</v>
      </c>
      <c r="C25" s="201">
        <v>582532</v>
      </c>
      <c r="D25" s="201">
        <v>293710</v>
      </c>
      <c r="E25" s="201">
        <v>177969</v>
      </c>
      <c r="F25" s="201">
        <v>27472</v>
      </c>
      <c r="G25" s="201">
        <v>25157</v>
      </c>
      <c r="H25" s="201">
        <v>15738</v>
      </c>
      <c r="I25" s="201">
        <v>125379</v>
      </c>
      <c r="J25" s="201">
        <v>141999</v>
      </c>
      <c r="K25" s="201">
        <v>93039</v>
      </c>
      <c r="L25" s="201">
        <v>206368</v>
      </c>
    </row>
    <row r="26" spans="1:13" ht="11.45" customHeight="1">
      <c r="A26" s="109">
        <f>IF(B26&lt;&gt;"",COUNTA($B$10:B26),"")</f>
        <v>16</v>
      </c>
      <c r="B26" s="235">
        <v>44196</v>
      </c>
      <c r="C26" s="201">
        <v>574197</v>
      </c>
      <c r="D26" s="201">
        <v>290023</v>
      </c>
      <c r="E26" s="201">
        <v>176087</v>
      </c>
      <c r="F26" s="201">
        <v>26717</v>
      </c>
      <c r="G26" s="201">
        <v>24745</v>
      </c>
      <c r="H26" s="201">
        <v>14553</v>
      </c>
      <c r="I26" s="201">
        <v>124525</v>
      </c>
      <c r="J26" s="201">
        <v>137033</v>
      </c>
      <c r="K26" s="201">
        <v>91326</v>
      </c>
      <c r="L26" s="201">
        <v>206753</v>
      </c>
    </row>
    <row r="27" spans="1:13" ht="11.45" customHeight="1">
      <c r="A27" s="109" t="str">
        <f>IF(B27&lt;&gt;"",COUNTA($B$10:B27),"")</f>
        <v/>
      </c>
      <c r="B27" s="237"/>
      <c r="C27" s="201"/>
      <c r="D27" s="201"/>
      <c r="E27" s="201"/>
      <c r="F27" s="201"/>
      <c r="G27" s="201"/>
      <c r="H27" s="201"/>
      <c r="I27" s="201"/>
      <c r="J27" s="201"/>
      <c r="K27" s="201"/>
      <c r="L27" s="201"/>
      <c r="M27" s="146"/>
    </row>
    <row r="28" spans="1:13" ht="11.45" customHeight="1">
      <c r="A28" s="109">
        <f>IF(B28&lt;&gt;"",COUNTA($B$10:B28),"")</f>
        <v>17</v>
      </c>
      <c r="B28" s="235">
        <v>44286</v>
      </c>
      <c r="C28" s="236">
        <v>570436</v>
      </c>
      <c r="D28" s="236">
        <v>287935</v>
      </c>
      <c r="E28" s="236">
        <v>175439</v>
      </c>
      <c r="F28" s="236">
        <v>27105</v>
      </c>
      <c r="G28" s="236">
        <v>22982</v>
      </c>
      <c r="H28" s="236">
        <v>14883</v>
      </c>
      <c r="I28" s="236">
        <v>124050</v>
      </c>
      <c r="J28" s="236">
        <v>135182</v>
      </c>
      <c r="K28" s="236">
        <v>90721</v>
      </c>
      <c r="L28" s="236">
        <v>205592</v>
      </c>
      <c r="M28" s="146"/>
    </row>
    <row r="29" spans="1:13" ht="11.45" customHeight="1">
      <c r="A29" s="109">
        <f>IF(B29&lt;&gt;"",COUNTA($B$10:B29),"")</f>
        <v>18</v>
      </c>
      <c r="B29" s="235">
        <v>44377</v>
      </c>
      <c r="C29" s="201" t="s">
        <v>139</v>
      </c>
      <c r="D29" s="201" t="s">
        <v>139</v>
      </c>
      <c r="E29" s="201" t="s">
        <v>139</v>
      </c>
      <c r="F29" s="201" t="s">
        <v>139</v>
      </c>
      <c r="G29" s="201" t="s">
        <v>139</v>
      </c>
      <c r="H29" s="201" t="s">
        <v>139</v>
      </c>
      <c r="I29" s="201" t="s">
        <v>139</v>
      </c>
      <c r="J29" s="201" t="s">
        <v>139</v>
      </c>
      <c r="K29" s="201" t="s">
        <v>139</v>
      </c>
      <c r="L29" s="201" t="s">
        <v>139</v>
      </c>
    </row>
    <row r="30" spans="1:13" ht="11.45" customHeight="1">
      <c r="A30" s="109">
        <f>IF(B30&lt;&gt;"",COUNTA($B$10:B30),"")</f>
        <v>19</v>
      </c>
      <c r="B30" s="235">
        <v>44469</v>
      </c>
      <c r="C30" s="201" t="s">
        <v>139</v>
      </c>
      <c r="D30" s="201" t="s">
        <v>139</v>
      </c>
      <c r="E30" s="201" t="s">
        <v>139</v>
      </c>
      <c r="F30" s="201" t="s">
        <v>139</v>
      </c>
      <c r="G30" s="201" t="s">
        <v>139</v>
      </c>
      <c r="H30" s="201" t="s">
        <v>139</v>
      </c>
      <c r="I30" s="201" t="s">
        <v>139</v>
      </c>
      <c r="J30" s="201" t="s">
        <v>139</v>
      </c>
      <c r="K30" s="201" t="s">
        <v>139</v>
      </c>
      <c r="L30" s="201" t="s">
        <v>139</v>
      </c>
    </row>
    <row r="31" spans="1:13" ht="11.45" customHeight="1">
      <c r="A31" s="109">
        <f>IF(B31&lt;&gt;"",COUNTA($B$10:B31),"")</f>
        <v>20</v>
      </c>
      <c r="B31" s="235">
        <v>44561</v>
      </c>
      <c r="C31" s="201" t="s">
        <v>139</v>
      </c>
      <c r="D31" s="201" t="s">
        <v>139</v>
      </c>
      <c r="E31" s="201" t="s">
        <v>139</v>
      </c>
      <c r="F31" s="201" t="s">
        <v>139</v>
      </c>
      <c r="G31" s="201" t="s">
        <v>139</v>
      </c>
      <c r="H31" s="201" t="s">
        <v>139</v>
      </c>
      <c r="I31" s="201" t="s">
        <v>139</v>
      </c>
      <c r="J31" s="201" t="s">
        <v>139</v>
      </c>
      <c r="K31" s="201" t="s">
        <v>139</v>
      </c>
      <c r="L31" s="201" t="s">
        <v>139</v>
      </c>
    </row>
    <row r="32" spans="1:13" ht="24.95" customHeight="1">
      <c r="A32" s="109" t="str">
        <f>IF(B32&lt;&gt;"",COUNTA($B$10:B32),"")</f>
        <v/>
      </c>
      <c r="B32" s="147"/>
      <c r="C32" s="329" t="s">
        <v>178</v>
      </c>
      <c r="D32" s="330"/>
      <c r="E32" s="330"/>
      <c r="F32" s="330"/>
      <c r="G32" s="330"/>
      <c r="H32" s="330"/>
      <c r="I32" s="330"/>
      <c r="J32" s="330"/>
      <c r="K32" s="330"/>
      <c r="L32" s="330"/>
    </row>
    <row r="33" spans="1:13" ht="11.45" customHeight="1">
      <c r="A33" s="109">
        <f>IF(B33&lt;&gt;"",COUNTA($B$10:B33),"")</f>
        <v>21</v>
      </c>
      <c r="B33" s="235">
        <v>39629</v>
      </c>
      <c r="C33" s="238">
        <v>1.9345154836</v>
      </c>
      <c r="D33" s="238">
        <v>1.9833902903</v>
      </c>
      <c r="E33" s="238" t="s">
        <v>133</v>
      </c>
      <c r="F33" s="238">
        <v>9.6869608085000003</v>
      </c>
      <c r="G33" s="238">
        <v>-2.2459125874999999</v>
      </c>
      <c r="H33" s="238">
        <v>3.7509927302000001</v>
      </c>
      <c r="I33" s="238">
        <v>1.7582764333000001</v>
      </c>
      <c r="J33" s="238">
        <v>2.0673270516</v>
      </c>
      <c r="K33" s="238">
        <v>4.6584876425999999</v>
      </c>
      <c r="L33" s="238">
        <v>0.63050543179999996</v>
      </c>
      <c r="M33" s="148"/>
    </row>
    <row r="34" spans="1:13" ht="11.45" customHeight="1">
      <c r="A34" s="109">
        <f>IF(B34&lt;&gt;"",COUNTA($B$10:B34),"")</f>
        <v>22</v>
      </c>
      <c r="B34" s="235">
        <v>39994</v>
      </c>
      <c r="C34" s="238">
        <v>0.10750490209999999</v>
      </c>
      <c r="D34" s="238">
        <v>1.3429824985000001</v>
      </c>
      <c r="E34" s="238" t="s">
        <v>133</v>
      </c>
      <c r="F34" s="238">
        <v>13.101123595500001</v>
      </c>
      <c r="G34" s="238">
        <v>-6.7634928266000003</v>
      </c>
      <c r="H34" s="238">
        <v>-1.3189660247999999</v>
      </c>
      <c r="I34" s="238">
        <v>-1.0396657909</v>
      </c>
      <c r="J34" s="238">
        <v>0.49551433280000001</v>
      </c>
      <c r="K34" s="238">
        <v>1.5047448000999999</v>
      </c>
      <c r="L34" s="238">
        <v>7.6304292900000001E-2</v>
      </c>
      <c r="M34" s="148"/>
    </row>
    <row r="35" spans="1:13" ht="11.45" customHeight="1">
      <c r="A35" s="109">
        <f>IF(B35&lt;&gt;"",COUNTA($B$10:B35),"")</f>
        <v>23</v>
      </c>
      <c r="B35" s="235">
        <v>40359</v>
      </c>
      <c r="C35" s="238">
        <v>0.95629551759999998</v>
      </c>
      <c r="D35" s="238">
        <v>0.80427578519999998</v>
      </c>
      <c r="E35" s="238" t="s">
        <v>133</v>
      </c>
      <c r="F35" s="238">
        <v>6.7554142657999998</v>
      </c>
      <c r="G35" s="238">
        <v>-13.580112896199999</v>
      </c>
      <c r="H35" s="238">
        <v>-0.94874395850000004</v>
      </c>
      <c r="I35" s="238">
        <v>0.46741174009999997</v>
      </c>
      <c r="J35" s="238">
        <v>1.1062693832999999</v>
      </c>
      <c r="K35" s="238">
        <v>2.0383521028999998</v>
      </c>
      <c r="L35" s="238">
        <v>0.84461364159999996</v>
      </c>
      <c r="M35" s="148"/>
    </row>
    <row r="36" spans="1:13" ht="11.45" customHeight="1">
      <c r="A36" s="109">
        <f>IF(B36&lt;&gt;"",COUNTA($B$10:B36),"")</f>
        <v>24</v>
      </c>
      <c r="B36" s="235">
        <v>40724</v>
      </c>
      <c r="C36" s="238">
        <v>0.7073378105</v>
      </c>
      <c r="D36" s="238">
        <v>0.62221349449999996</v>
      </c>
      <c r="E36" s="238" t="s">
        <v>133</v>
      </c>
      <c r="F36" s="238">
        <v>16.638749302099999</v>
      </c>
      <c r="G36" s="238">
        <v>-15.3812335134</v>
      </c>
      <c r="H36" s="238">
        <v>0.31927710840000001</v>
      </c>
      <c r="I36" s="238">
        <v>2.0948667965999999</v>
      </c>
      <c r="J36" s="238">
        <v>2.7303648252000001</v>
      </c>
      <c r="K36" s="238">
        <v>1.4914880904000001</v>
      </c>
      <c r="L36" s="238">
        <v>-1.8518518519</v>
      </c>
      <c r="M36" s="148"/>
    </row>
    <row r="37" spans="1:13" ht="11.45" customHeight="1">
      <c r="A37" s="109">
        <f>IF(B37&lt;&gt;"",COUNTA($B$10:B37),"")</f>
        <v>25</v>
      </c>
      <c r="B37" s="235">
        <v>41090</v>
      </c>
      <c r="C37" s="238">
        <v>0.8818207683</v>
      </c>
      <c r="D37" s="238">
        <v>0.77630042970000002</v>
      </c>
      <c r="E37" s="238">
        <v>5.9865759678000003</v>
      </c>
      <c r="F37" s="238">
        <v>22.450933461000002</v>
      </c>
      <c r="G37" s="238">
        <v>-14.788836933100001</v>
      </c>
      <c r="H37" s="238">
        <v>0.37831021440000001</v>
      </c>
      <c r="I37" s="238">
        <v>0.92326230659999997</v>
      </c>
      <c r="J37" s="238">
        <v>1.1482349383999999</v>
      </c>
      <c r="K37" s="238">
        <v>1.1659586258000001</v>
      </c>
      <c r="L37" s="238">
        <v>0.5772131023</v>
      </c>
      <c r="M37" s="148"/>
    </row>
    <row r="38" spans="1:13" ht="11.45" customHeight="1">
      <c r="A38" s="109">
        <f>IF(B38&lt;&gt;"",COUNTA($B$10:B38),"")</f>
        <v>26</v>
      </c>
      <c r="B38" s="235">
        <v>41455</v>
      </c>
      <c r="C38" s="238">
        <v>0.19871224139999999</v>
      </c>
      <c r="D38" s="238">
        <v>0.50565726479999995</v>
      </c>
      <c r="E38" s="238">
        <v>-0.1805336404</v>
      </c>
      <c r="F38" s="238">
        <v>15.845712796500001</v>
      </c>
      <c r="G38" s="238">
        <v>-9.0893253777999998</v>
      </c>
      <c r="H38" s="238">
        <v>0.56831777939999994</v>
      </c>
      <c r="I38" s="238">
        <v>-0.20179768100000001</v>
      </c>
      <c r="J38" s="238">
        <v>-0.29370221730000001</v>
      </c>
      <c r="K38" s="238">
        <v>0.62989250750000003</v>
      </c>
      <c r="L38" s="238">
        <v>0.57497923390000005</v>
      </c>
      <c r="M38" s="148"/>
    </row>
    <row r="39" spans="1:13" ht="11.45" customHeight="1">
      <c r="A39" s="109">
        <f>IF(B39&lt;&gt;"",COUNTA($B$10:B39),"")</f>
        <v>27</v>
      </c>
      <c r="B39" s="235">
        <v>41820</v>
      </c>
      <c r="C39" s="238">
        <v>1.0907498743999999</v>
      </c>
      <c r="D39" s="238">
        <v>1.1750013381</v>
      </c>
      <c r="E39" s="238">
        <v>3.9162631728999999</v>
      </c>
      <c r="F39" s="238">
        <v>31.046119235100001</v>
      </c>
      <c r="G39" s="238">
        <v>-4.9152055187999997</v>
      </c>
      <c r="H39" s="238">
        <v>2.4388793052</v>
      </c>
      <c r="I39" s="238">
        <v>-0.1221659604</v>
      </c>
      <c r="J39" s="238">
        <v>1.3506625891999999</v>
      </c>
      <c r="K39" s="238">
        <v>1.7950695122</v>
      </c>
      <c r="L39" s="238">
        <v>1.2232924318</v>
      </c>
      <c r="M39" s="148"/>
    </row>
    <row r="40" spans="1:13" ht="11.45" customHeight="1">
      <c r="A40" s="109">
        <f>IF(B40&lt;&gt;"",COUNTA($B$10:B40),"")</f>
        <v>28</v>
      </c>
      <c r="B40" s="235">
        <v>42185</v>
      </c>
      <c r="C40" s="238">
        <v>0.79071883529999998</v>
      </c>
      <c r="D40" s="238">
        <v>0.88344830500000004</v>
      </c>
      <c r="E40" s="238">
        <v>5.2405097984999998</v>
      </c>
      <c r="F40" s="238">
        <v>17.030042918500001</v>
      </c>
      <c r="G40" s="238">
        <v>-2.6753325272000001</v>
      </c>
      <c r="H40" s="238">
        <v>-1.8465826607</v>
      </c>
      <c r="I40" s="238">
        <v>0.25812764669999999</v>
      </c>
      <c r="J40" s="238">
        <v>1.9257791122000001</v>
      </c>
      <c r="K40" s="238">
        <v>1.0014593010999999</v>
      </c>
      <c r="L40" s="238">
        <v>0.45246231689999999</v>
      </c>
      <c r="M40" s="148"/>
    </row>
    <row r="41" spans="1:13" ht="11.45" customHeight="1">
      <c r="A41" s="109">
        <f>IF(B41&lt;&gt;"",COUNTA($B$10:B41),"")</f>
        <v>29</v>
      </c>
      <c r="B41" s="235">
        <v>42551</v>
      </c>
      <c r="C41" s="239">
        <v>1.1784885663</v>
      </c>
      <c r="D41" s="239">
        <v>0.5387113577</v>
      </c>
      <c r="E41" s="239">
        <v>4.4052920800999997</v>
      </c>
      <c r="F41" s="239">
        <v>26.213877071999999</v>
      </c>
      <c r="G41" s="239">
        <v>-2.1380131489999998</v>
      </c>
      <c r="H41" s="239">
        <v>-3.0112997692999999</v>
      </c>
      <c r="I41" s="239">
        <v>1.5237438158000001</v>
      </c>
      <c r="J41" s="239">
        <v>1.1021462466</v>
      </c>
      <c r="K41" s="239">
        <v>9.15427714E-2</v>
      </c>
      <c r="L41" s="239">
        <v>1.9103476284000001</v>
      </c>
      <c r="M41" s="148"/>
    </row>
    <row r="42" spans="1:13" ht="11.45" customHeight="1">
      <c r="A42" s="109">
        <f>IF(B42&lt;&gt;"",COUNTA($B$10:B42),"")</f>
        <v>30</v>
      </c>
      <c r="B42" s="235">
        <v>42916</v>
      </c>
      <c r="C42" s="239">
        <v>1.2987800961</v>
      </c>
      <c r="D42" s="239">
        <v>0.79765224589999995</v>
      </c>
      <c r="E42" s="239">
        <v>3.6899609614000002</v>
      </c>
      <c r="F42" s="239">
        <v>23.552998605300001</v>
      </c>
      <c r="G42" s="239">
        <v>0.38087177319999999</v>
      </c>
      <c r="H42" s="239">
        <v>-2.5253141392999998</v>
      </c>
      <c r="I42" s="239">
        <v>1.3351234430000001</v>
      </c>
      <c r="J42" s="239">
        <v>1.5307770146999999</v>
      </c>
      <c r="K42" s="239">
        <v>1.7200912387</v>
      </c>
      <c r="L42" s="239">
        <v>1.2343378825</v>
      </c>
      <c r="M42" s="148"/>
    </row>
    <row r="43" spans="1:13" ht="11.45" customHeight="1">
      <c r="A43" s="109">
        <f>IF(B43&lt;&gt;"",COUNTA($B$10:B43),"")</f>
        <v>31</v>
      </c>
      <c r="B43" s="235">
        <v>43281</v>
      </c>
      <c r="C43" s="239">
        <v>1.2218796794</v>
      </c>
      <c r="D43" s="239">
        <v>0.6226542665</v>
      </c>
      <c r="E43" s="239">
        <v>3.2362829356999998</v>
      </c>
      <c r="F43" s="239">
        <v>13.3860119468</v>
      </c>
      <c r="G43" s="239">
        <v>1.101391231</v>
      </c>
      <c r="H43" s="239">
        <v>-0.26282853569999998</v>
      </c>
      <c r="I43" s="239">
        <v>0.94541766849999997</v>
      </c>
      <c r="J43" s="239">
        <v>0.78106224469999996</v>
      </c>
      <c r="K43" s="239">
        <v>1.5545107895000001</v>
      </c>
      <c r="L43" s="239">
        <v>1.676328947</v>
      </c>
      <c r="M43" s="148"/>
    </row>
    <row r="44" spans="1:13" ht="11.45" customHeight="1">
      <c r="A44" s="109">
        <f>IF(B44&lt;&gt;"",COUNTA($B$10:B44),"")</f>
        <v>32</v>
      </c>
      <c r="B44" s="235">
        <v>43646</v>
      </c>
      <c r="C44" s="239">
        <v>0.74175145239999996</v>
      </c>
      <c r="D44" s="239">
        <v>0.22900789529999999</v>
      </c>
      <c r="E44" s="239">
        <v>1.5636287372</v>
      </c>
      <c r="F44" s="239">
        <v>7.7861202140000003</v>
      </c>
      <c r="G44" s="239">
        <v>4.3888454522</v>
      </c>
      <c r="H44" s="239">
        <v>-2.2524783535999999</v>
      </c>
      <c r="I44" s="239">
        <v>1.6568095276999999</v>
      </c>
      <c r="J44" s="239">
        <v>0.54566240470000005</v>
      </c>
      <c r="K44" s="239">
        <v>0.45548124210000002</v>
      </c>
      <c r="L44" s="239">
        <v>0.68884028460000002</v>
      </c>
    </row>
    <row r="45" spans="1:13" ht="11.45" customHeight="1">
      <c r="A45" s="109" t="str">
        <f>IF(B45&lt;&gt;"",COUNTA($B$10:B45),"")</f>
        <v/>
      </c>
      <c r="B45" s="237"/>
      <c r="C45" s="238"/>
      <c r="D45" s="238"/>
      <c r="E45" s="238"/>
      <c r="F45" s="238"/>
      <c r="G45" s="238"/>
      <c r="H45" s="238"/>
      <c r="I45" s="238"/>
      <c r="J45" s="238"/>
      <c r="K45" s="238"/>
      <c r="L45" s="238"/>
      <c r="M45" s="148"/>
    </row>
    <row r="46" spans="1:13" ht="11.45" customHeight="1">
      <c r="A46" s="109">
        <f>IF(B46&lt;&gt;"",COUNTA($B$10:B46),"")</f>
        <v>33</v>
      </c>
      <c r="B46" s="235">
        <v>43921</v>
      </c>
      <c r="C46" s="239">
        <v>0.69046051190000002</v>
      </c>
      <c r="D46" s="239">
        <v>0.45403777979999999</v>
      </c>
      <c r="E46" s="239">
        <v>2.3462930806000002</v>
      </c>
      <c r="F46" s="239">
        <v>5.5635593219999997</v>
      </c>
      <c r="G46" s="239">
        <v>4.1348630297</v>
      </c>
      <c r="H46" s="239">
        <v>7.2530660699999999E-2</v>
      </c>
      <c r="I46" s="239">
        <v>0.1981341697</v>
      </c>
      <c r="J46" s="239">
        <v>0.41573369700000001</v>
      </c>
      <c r="K46" s="239">
        <v>-0.24464169729999999</v>
      </c>
      <c r="L46" s="239">
        <v>1.6652510617</v>
      </c>
    </row>
    <row r="47" spans="1:13" ht="11.45" customHeight="1">
      <c r="A47" s="109">
        <f>IF(B47&lt;&gt;"",COUNTA($B$10:B47),"")</f>
        <v>34</v>
      </c>
      <c r="B47" s="235">
        <v>44012</v>
      </c>
      <c r="C47" s="239">
        <v>-1.0565813477999999</v>
      </c>
      <c r="D47" s="239">
        <v>-1.1427652799000001</v>
      </c>
      <c r="E47" s="239">
        <v>-0.14971090309999999</v>
      </c>
      <c r="F47" s="239">
        <v>-1.0275554187</v>
      </c>
      <c r="G47" s="239">
        <v>7.0055425176000004</v>
      </c>
      <c r="H47" s="239">
        <v>-1.540535336</v>
      </c>
      <c r="I47" s="239">
        <v>-1.0655509066</v>
      </c>
      <c r="J47" s="239">
        <v>-2.6786274824</v>
      </c>
      <c r="K47" s="239">
        <v>-2.2607089005000001</v>
      </c>
      <c r="L47" s="239">
        <v>0.71309080920000001</v>
      </c>
    </row>
    <row r="48" spans="1:13" ht="11.45" customHeight="1">
      <c r="A48" s="109">
        <f>IF(B48&lt;&gt;"",COUNTA($B$10:B48),"")</f>
        <v>35</v>
      </c>
      <c r="B48" s="235">
        <v>44104</v>
      </c>
      <c r="C48" s="239">
        <v>-0.81607287279999996</v>
      </c>
      <c r="D48" s="239">
        <v>-0.75721994520000002</v>
      </c>
      <c r="E48" s="239">
        <v>0.62818758549999998</v>
      </c>
      <c r="F48" s="239">
        <v>6.0899787604000002</v>
      </c>
      <c r="G48" s="239">
        <v>1.9410000810000001</v>
      </c>
      <c r="H48" s="239">
        <v>-1.60675211</v>
      </c>
      <c r="I48" s="239">
        <v>-1.7174884376999999</v>
      </c>
      <c r="J48" s="239">
        <v>-1.8869619290999999</v>
      </c>
      <c r="K48" s="239">
        <v>-2.0508069524999999</v>
      </c>
      <c r="L48" s="239">
        <v>1.1429355604</v>
      </c>
    </row>
    <row r="49" spans="1:13" ht="11.45" customHeight="1">
      <c r="A49" s="109">
        <f>IF(B49&lt;&gt;"",COUNTA($B$10:B49),"")</f>
        <v>36</v>
      </c>
      <c r="B49" s="235">
        <v>44196</v>
      </c>
      <c r="C49" s="239">
        <v>-0.35540438530000001</v>
      </c>
      <c r="D49" s="239">
        <v>-0.37647834730000002</v>
      </c>
      <c r="E49" s="239">
        <v>0.94184953339999999</v>
      </c>
      <c r="F49" s="239">
        <v>8.2624199691999998</v>
      </c>
      <c r="G49" s="239">
        <v>2.5147071007999999</v>
      </c>
      <c r="H49" s="239">
        <v>-1.6689189189</v>
      </c>
      <c r="I49" s="239">
        <v>-1.0040703406</v>
      </c>
      <c r="J49" s="239">
        <v>-1.2545577701999999</v>
      </c>
      <c r="K49" s="239">
        <v>-1.9117994544000001</v>
      </c>
      <c r="L49" s="239">
        <v>1.4634074525</v>
      </c>
    </row>
    <row r="50" spans="1:13" ht="11.45" customHeight="1">
      <c r="A50" s="109" t="str">
        <f>IF(B50&lt;&gt;"",COUNTA($B$10:B50),"")</f>
        <v/>
      </c>
      <c r="B50" s="237"/>
      <c r="C50" s="238"/>
      <c r="D50" s="238"/>
      <c r="E50" s="238"/>
      <c r="F50" s="238"/>
      <c r="G50" s="238"/>
      <c r="H50" s="238"/>
      <c r="I50" s="238"/>
      <c r="J50" s="238"/>
      <c r="K50" s="238"/>
      <c r="L50" s="238"/>
      <c r="M50" s="148"/>
    </row>
    <row r="51" spans="1:13" ht="11.45" customHeight="1">
      <c r="A51" s="109">
        <f>IF(B51&lt;&gt;"",COUNTA($B$10:B51),"")</f>
        <v>37</v>
      </c>
      <c r="B51" s="235">
        <v>44286</v>
      </c>
      <c r="C51" s="239">
        <v>-0.51813110060000001</v>
      </c>
      <c r="D51" s="239">
        <v>-0.57870730049999997</v>
      </c>
      <c r="E51" s="239">
        <v>0.90181801449999999</v>
      </c>
      <c r="F51" s="239">
        <v>8.7986191948000005</v>
      </c>
      <c r="G51" s="239">
        <v>3.3456246064999999</v>
      </c>
      <c r="H51" s="239">
        <v>-1.9371417276</v>
      </c>
      <c r="I51" s="239">
        <v>-0.6884957169</v>
      </c>
      <c r="J51" s="239">
        <v>-1.8122126426</v>
      </c>
      <c r="K51" s="239">
        <v>-1.5550057512</v>
      </c>
      <c r="L51" s="239">
        <v>1.0364502194</v>
      </c>
    </row>
    <row r="52" spans="1:13" ht="11.45" customHeight="1">
      <c r="A52" s="109">
        <f>IF(B52&lt;&gt;"",COUNTA($B$10:B52),"")</f>
        <v>38</v>
      </c>
      <c r="B52" s="235">
        <v>44377</v>
      </c>
      <c r="C52" s="201" t="s">
        <v>139</v>
      </c>
      <c r="D52" s="201" t="s">
        <v>139</v>
      </c>
      <c r="E52" s="201" t="s">
        <v>139</v>
      </c>
      <c r="F52" s="201" t="s">
        <v>139</v>
      </c>
      <c r="G52" s="201" t="s">
        <v>139</v>
      </c>
      <c r="H52" s="201" t="s">
        <v>139</v>
      </c>
      <c r="I52" s="201" t="s">
        <v>139</v>
      </c>
      <c r="J52" s="201" t="s">
        <v>139</v>
      </c>
      <c r="K52" s="201" t="s">
        <v>139</v>
      </c>
      <c r="L52" s="201" t="s">
        <v>139</v>
      </c>
    </row>
    <row r="53" spans="1:13" ht="11.45" customHeight="1">
      <c r="A53" s="109">
        <f>IF(B53&lt;&gt;"",COUNTA($B$10:B53),"")</f>
        <v>39</v>
      </c>
      <c r="B53" s="235">
        <v>44469</v>
      </c>
      <c r="C53" s="201" t="s">
        <v>139</v>
      </c>
      <c r="D53" s="201" t="s">
        <v>139</v>
      </c>
      <c r="E53" s="201" t="s">
        <v>139</v>
      </c>
      <c r="F53" s="201" t="s">
        <v>139</v>
      </c>
      <c r="G53" s="201" t="s">
        <v>139</v>
      </c>
      <c r="H53" s="201" t="s">
        <v>139</v>
      </c>
      <c r="I53" s="201" t="s">
        <v>139</v>
      </c>
      <c r="J53" s="201" t="s">
        <v>139</v>
      </c>
      <c r="K53" s="201" t="s">
        <v>139</v>
      </c>
      <c r="L53" s="201" t="s">
        <v>139</v>
      </c>
    </row>
    <row r="54" spans="1:13" ht="11.45" customHeight="1">
      <c r="A54" s="109">
        <f>IF(B54&lt;&gt;"",COUNTA($B$10:B54),"")</f>
        <v>40</v>
      </c>
      <c r="B54" s="235">
        <v>44561</v>
      </c>
      <c r="C54" s="201" t="s">
        <v>139</v>
      </c>
      <c r="D54" s="201" t="s">
        <v>139</v>
      </c>
      <c r="E54" s="201" t="s">
        <v>139</v>
      </c>
      <c r="F54" s="201" t="s">
        <v>139</v>
      </c>
      <c r="G54" s="201" t="s">
        <v>139</v>
      </c>
      <c r="H54" s="201" t="s">
        <v>139</v>
      </c>
      <c r="I54" s="201" t="s">
        <v>139</v>
      </c>
      <c r="J54" s="201" t="s">
        <v>139</v>
      </c>
      <c r="K54" s="201" t="s">
        <v>139</v>
      </c>
      <c r="L54" s="201" t="s">
        <v>139</v>
      </c>
    </row>
    <row r="55" spans="1:13" ht="11.45" customHeight="1">
      <c r="C55" s="150"/>
      <c r="D55" s="150"/>
      <c r="E55" s="150"/>
      <c r="F55" s="150"/>
      <c r="G55" s="150"/>
      <c r="H55" s="150"/>
      <c r="I55" s="150"/>
      <c r="J55" s="150"/>
      <c r="K55" s="150"/>
      <c r="L55" s="150"/>
    </row>
    <row r="56" spans="1:13" ht="11.45" customHeight="1">
      <c r="C56" s="150"/>
      <c r="D56" s="150"/>
      <c r="E56" s="150"/>
      <c r="F56" s="150"/>
      <c r="G56" s="150"/>
      <c r="H56" s="150"/>
      <c r="I56" s="150"/>
      <c r="J56" s="150"/>
      <c r="K56" s="150"/>
      <c r="L56" s="150"/>
    </row>
  </sheetData>
  <mergeCells count="18">
    <mergeCell ref="B2:B7"/>
    <mergeCell ref="A2:A7"/>
    <mergeCell ref="A1:B1"/>
    <mergeCell ref="C1:L1"/>
    <mergeCell ref="D2:G2"/>
    <mergeCell ref="H2:L2"/>
    <mergeCell ref="L3:L7"/>
    <mergeCell ref="K3:K7"/>
    <mergeCell ref="J3:J7"/>
    <mergeCell ref="I3:I7"/>
    <mergeCell ref="H3:H7"/>
    <mergeCell ref="G3:G7"/>
    <mergeCell ref="C9:L9"/>
    <mergeCell ref="C32:L32"/>
    <mergeCell ref="F3:F7"/>
    <mergeCell ref="E3:E7"/>
    <mergeCell ref="D3:D7"/>
    <mergeCell ref="C2:C7"/>
  </mergeCells>
  <conditionalFormatting sqref="C20:L20">
    <cfRule type="cellIs" dxfId="21" priority="32" stopIfTrue="1" operator="between">
      <formula>0.1</formula>
      <formula>3</formula>
    </cfRule>
  </conditionalFormatting>
  <conditionalFormatting sqref="C18:L18">
    <cfRule type="cellIs" dxfId="20" priority="16" stopIfTrue="1" operator="between">
      <formula>0.1</formula>
      <formula>3</formula>
    </cfRule>
  </conditionalFormatting>
  <conditionalFormatting sqref="E10:E12">
    <cfRule type="cellIs" dxfId="19" priority="14" stopIfTrue="1" operator="between">
      <formula>0.1</formula>
      <formula>2.9</formula>
    </cfRule>
  </conditionalFormatting>
  <conditionalFormatting sqref="C19:L19">
    <cfRule type="cellIs" dxfId="18" priority="13" stopIfTrue="1" operator="between">
      <formula>0.1</formula>
      <formula>3</formula>
    </cfRule>
  </conditionalFormatting>
  <conditionalFormatting sqref="C28:L28">
    <cfRule type="cellIs" dxfId="17" priority="9" stopIfTrue="1" operator="between">
      <formula>0.1</formula>
      <formula>3</formula>
    </cfRule>
  </conditionalFormatting>
  <conditionalFormatting sqref="C29:L31">
    <cfRule type="cellIs" dxfId="16" priority="7" stopIfTrue="1" operator="between">
      <formula>0.1</formula>
      <formula>2.9</formula>
    </cfRule>
  </conditionalFormatting>
  <conditionalFormatting sqref="C21:L21">
    <cfRule type="cellIs" dxfId="15" priority="4" stopIfTrue="1" operator="between">
      <formula>0.1</formula>
      <formula>2.9</formula>
    </cfRule>
  </conditionalFormatting>
  <conditionalFormatting sqref="C23:L23">
    <cfRule type="cellIs" dxfId="14" priority="3" stopIfTrue="1" operator="between">
      <formula>0.1</formula>
      <formula>3</formula>
    </cfRule>
  </conditionalFormatting>
  <conditionalFormatting sqref="C24:L26">
    <cfRule type="cellIs" dxfId="13" priority="2" stopIfTrue="1" operator="between">
      <formula>0.1</formula>
      <formula>2.9</formula>
    </cfRule>
  </conditionalFormatting>
  <conditionalFormatting sqref="C52:L54">
    <cfRule type="cellIs" dxfId="1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1" style="110" customWidth="1"/>
    <col min="4" max="5" width="6.28515625" style="110" customWidth="1"/>
    <col min="6" max="6" width="5.7109375" style="110" customWidth="1"/>
    <col min="7" max="8" width="6.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0" t="s">
        <v>181</v>
      </c>
      <c r="B1" s="301"/>
      <c r="C1" s="301"/>
      <c r="D1" s="302" t="s">
        <v>372</v>
      </c>
      <c r="E1" s="302"/>
      <c r="F1" s="302"/>
      <c r="G1" s="302"/>
      <c r="H1" s="302"/>
      <c r="I1" s="302"/>
      <c r="J1" s="303"/>
    </row>
    <row r="2" spans="1:10" ht="10.5" customHeight="1">
      <c r="A2" s="304" t="s">
        <v>83</v>
      </c>
      <c r="B2" s="306" t="s">
        <v>152</v>
      </c>
      <c r="C2" s="306" t="s">
        <v>194</v>
      </c>
      <c r="D2" s="309" t="s">
        <v>396</v>
      </c>
      <c r="E2" s="311" t="s">
        <v>2</v>
      </c>
      <c r="F2" s="308"/>
      <c r="G2" s="308"/>
      <c r="H2" s="308"/>
      <c r="I2" s="308"/>
      <c r="J2" s="312"/>
    </row>
    <row r="3" spans="1:10" ht="10.5" customHeight="1">
      <c r="A3" s="305"/>
      <c r="B3" s="307"/>
      <c r="C3" s="308"/>
      <c r="D3" s="310"/>
      <c r="E3" s="311" t="s">
        <v>3</v>
      </c>
      <c r="F3" s="311" t="s">
        <v>4</v>
      </c>
      <c r="G3" s="306" t="s">
        <v>89</v>
      </c>
      <c r="H3" s="306" t="s">
        <v>192</v>
      </c>
      <c r="I3" s="311" t="s">
        <v>5</v>
      </c>
      <c r="J3" s="312"/>
    </row>
    <row r="4" spans="1:10" ht="10.5" customHeight="1">
      <c r="A4" s="305"/>
      <c r="B4" s="307"/>
      <c r="C4" s="308"/>
      <c r="D4" s="310"/>
      <c r="E4" s="308"/>
      <c r="F4" s="308"/>
      <c r="G4" s="307"/>
      <c r="H4" s="307"/>
      <c r="I4" s="306" t="s">
        <v>153</v>
      </c>
      <c r="J4" s="198" t="s">
        <v>77</v>
      </c>
    </row>
    <row r="5" spans="1:10" ht="10.5" customHeight="1">
      <c r="A5" s="305"/>
      <c r="B5" s="307"/>
      <c r="C5" s="308"/>
      <c r="D5" s="310"/>
      <c r="E5" s="308"/>
      <c r="F5" s="308"/>
      <c r="G5" s="308"/>
      <c r="H5" s="307"/>
      <c r="I5" s="308"/>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25"/>
      <c r="E7" s="232"/>
      <c r="F7" s="233"/>
      <c r="G7" s="225"/>
      <c r="H7" s="201"/>
      <c r="I7" s="201"/>
      <c r="J7" s="201"/>
    </row>
    <row r="8" spans="1:10" s="107" customFormat="1" ht="9.9499999999999993" customHeight="1">
      <c r="A8" s="109">
        <f>IF(D8&lt;&gt;"",COUNTA($D8:D$8),"")</f>
        <v>1</v>
      </c>
      <c r="B8" s="202" t="s">
        <v>50</v>
      </c>
      <c r="C8" s="182" t="s">
        <v>388</v>
      </c>
      <c r="D8" s="203">
        <v>611259</v>
      </c>
      <c r="E8" s="203">
        <v>310513</v>
      </c>
      <c r="F8" s="203">
        <v>300746</v>
      </c>
      <c r="G8" s="203">
        <v>183094</v>
      </c>
      <c r="H8" s="204">
        <v>25026</v>
      </c>
      <c r="I8" s="204">
        <v>23910</v>
      </c>
      <c r="J8" s="204">
        <v>10241</v>
      </c>
    </row>
    <row r="9" spans="1:10" ht="9.6" customHeight="1">
      <c r="A9" s="109">
        <f>IF(D9&lt;&gt;"",COUNTA($D$8:D9),"")</f>
        <v>2</v>
      </c>
      <c r="B9" s="188" t="s">
        <v>6</v>
      </c>
      <c r="C9" s="205" t="s">
        <v>233</v>
      </c>
      <c r="D9" s="200">
        <v>14512</v>
      </c>
      <c r="E9" s="200">
        <v>10817</v>
      </c>
      <c r="F9" s="200">
        <v>3695</v>
      </c>
      <c r="G9" s="200">
        <v>1559</v>
      </c>
      <c r="H9" s="201">
        <v>1234</v>
      </c>
      <c r="I9" s="201">
        <v>695</v>
      </c>
      <c r="J9" s="201">
        <v>162</v>
      </c>
    </row>
    <row r="10" spans="1:10" ht="9.6" customHeight="1">
      <c r="A10" s="109">
        <f>IF(D10&lt;&gt;"",COUNTA($D$8:D10),"")</f>
        <v>3</v>
      </c>
      <c r="B10" s="188" t="s">
        <v>7</v>
      </c>
      <c r="C10" s="205" t="s">
        <v>236</v>
      </c>
      <c r="D10" s="200">
        <v>135580</v>
      </c>
      <c r="E10" s="200">
        <v>108298</v>
      </c>
      <c r="F10" s="200">
        <v>27282</v>
      </c>
      <c r="G10" s="200">
        <v>11536</v>
      </c>
      <c r="H10" s="201">
        <v>5382</v>
      </c>
      <c r="I10" s="201">
        <v>5861</v>
      </c>
      <c r="J10" s="201">
        <v>811</v>
      </c>
    </row>
    <row r="11" spans="1:10" ht="9.9499999999999993" customHeight="1">
      <c r="A11" s="109">
        <f>IF(D11&lt;&gt;"",COUNTA($D$8:D11),"")</f>
        <v>4</v>
      </c>
      <c r="B11" s="188" t="s">
        <v>8</v>
      </c>
      <c r="C11" s="205" t="s">
        <v>237</v>
      </c>
      <c r="D11" s="200">
        <v>88147</v>
      </c>
      <c r="E11" s="200">
        <v>65944</v>
      </c>
      <c r="F11" s="200">
        <v>22203</v>
      </c>
      <c r="G11" s="200">
        <v>7495</v>
      </c>
      <c r="H11" s="201">
        <v>3805</v>
      </c>
      <c r="I11" s="201">
        <v>3533</v>
      </c>
      <c r="J11" s="201">
        <v>657</v>
      </c>
    </row>
    <row r="12" spans="1:10" ht="9.9499999999999993" customHeight="1">
      <c r="A12" s="109">
        <f>IF(D12&lt;&gt;"",COUNTA($D$8:D12),"")</f>
        <v>5</v>
      </c>
      <c r="B12" s="188" t="s">
        <v>9</v>
      </c>
      <c r="C12" s="205" t="s">
        <v>257</v>
      </c>
      <c r="D12" s="200">
        <v>680</v>
      </c>
      <c r="E12" s="200">
        <v>621</v>
      </c>
      <c r="F12" s="200">
        <v>59</v>
      </c>
      <c r="G12" s="200">
        <v>25</v>
      </c>
      <c r="H12" s="201">
        <v>3</v>
      </c>
      <c r="I12" s="201">
        <v>4</v>
      </c>
      <c r="J12" s="201" t="s">
        <v>133</v>
      </c>
    </row>
    <row r="13" spans="1:10" ht="9.6" customHeight="1">
      <c r="A13" s="109">
        <f>IF(D13&lt;&gt;"",COUNTA($D$8:D13),"")</f>
        <v>6</v>
      </c>
      <c r="B13" s="188" t="s">
        <v>10</v>
      </c>
      <c r="C13" s="205" t="s">
        <v>238</v>
      </c>
      <c r="D13" s="200">
        <v>74867</v>
      </c>
      <c r="E13" s="200">
        <v>55608</v>
      </c>
      <c r="F13" s="200">
        <v>19259</v>
      </c>
      <c r="G13" s="200">
        <v>6346</v>
      </c>
      <c r="H13" s="201">
        <v>3612</v>
      </c>
      <c r="I13" s="201">
        <v>3023</v>
      </c>
      <c r="J13" s="201">
        <v>546</v>
      </c>
    </row>
    <row r="14" spans="1:10" ht="18.600000000000001" customHeight="1">
      <c r="A14" s="109">
        <f>IF(D14&lt;&gt;"",COUNTA($D$8:D14),"")</f>
        <v>7</v>
      </c>
      <c r="B14" s="206" t="s">
        <v>11</v>
      </c>
      <c r="C14" s="205" t="s">
        <v>258</v>
      </c>
      <c r="D14" s="200">
        <v>17030</v>
      </c>
      <c r="E14" s="200">
        <v>9349</v>
      </c>
      <c r="F14" s="200">
        <v>7681</v>
      </c>
      <c r="G14" s="200">
        <v>2604</v>
      </c>
      <c r="H14" s="201">
        <v>1666</v>
      </c>
      <c r="I14" s="201">
        <v>579</v>
      </c>
      <c r="J14" s="201">
        <v>201</v>
      </c>
    </row>
    <row r="15" spans="1:10" ht="9.9499999999999993" customHeight="1">
      <c r="A15" s="109">
        <f>IF(D15&lt;&gt;"",COUNTA($D$8:D15),"")</f>
        <v>8</v>
      </c>
      <c r="B15" s="188" t="s">
        <v>12</v>
      </c>
      <c r="C15" s="205" t="s">
        <v>259</v>
      </c>
      <c r="D15" s="200">
        <v>990</v>
      </c>
      <c r="E15" s="200">
        <v>437</v>
      </c>
      <c r="F15" s="200">
        <v>553</v>
      </c>
      <c r="G15" s="200">
        <v>162</v>
      </c>
      <c r="H15" s="201">
        <v>105</v>
      </c>
      <c r="I15" s="201">
        <v>20</v>
      </c>
      <c r="J15" s="201">
        <v>8</v>
      </c>
    </row>
    <row r="16" spans="1:10" ht="18.600000000000001" customHeight="1">
      <c r="A16" s="109">
        <f>IF(D16&lt;&gt;"",COUNTA($D$8:D16),"")</f>
        <v>9</v>
      </c>
      <c r="B16" s="188" t="s">
        <v>13</v>
      </c>
      <c r="C16" s="205" t="s">
        <v>260</v>
      </c>
      <c r="D16" s="200">
        <v>5959</v>
      </c>
      <c r="E16" s="200">
        <v>4560</v>
      </c>
      <c r="F16" s="200">
        <v>1399</v>
      </c>
      <c r="G16" s="200">
        <v>466</v>
      </c>
      <c r="H16" s="201">
        <v>166</v>
      </c>
      <c r="I16" s="201">
        <v>229</v>
      </c>
      <c r="J16" s="201">
        <v>45</v>
      </c>
    </row>
    <row r="17" spans="1:10" ht="9.9499999999999993" customHeight="1">
      <c r="A17" s="109">
        <f>IF(D17&lt;&gt;"",COUNTA($D$8:D17),"")</f>
        <v>10</v>
      </c>
      <c r="B17" s="188">
        <v>19</v>
      </c>
      <c r="C17" s="205" t="s">
        <v>261</v>
      </c>
      <c r="D17" s="200">
        <v>208</v>
      </c>
      <c r="E17" s="200">
        <v>169</v>
      </c>
      <c r="F17" s="200">
        <v>39</v>
      </c>
      <c r="G17" s="200">
        <v>17</v>
      </c>
      <c r="H17" s="201">
        <v>11</v>
      </c>
      <c r="I17" s="201">
        <v>4</v>
      </c>
      <c r="J17" s="201" t="s">
        <v>133</v>
      </c>
    </row>
    <row r="18" spans="1:10" ht="9.9499999999999993" customHeight="1">
      <c r="A18" s="109">
        <f>IF(D18&lt;&gt;"",COUNTA($D$8:D18),"")</f>
        <v>11</v>
      </c>
      <c r="B18" s="188">
        <v>20</v>
      </c>
      <c r="C18" s="205" t="s">
        <v>262</v>
      </c>
      <c r="D18" s="200">
        <v>1910</v>
      </c>
      <c r="E18" s="200">
        <v>1451</v>
      </c>
      <c r="F18" s="200">
        <v>459</v>
      </c>
      <c r="G18" s="200">
        <v>108</v>
      </c>
      <c r="H18" s="201">
        <v>68</v>
      </c>
      <c r="I18" s="201">
        <v>59</v>
      </c>
      <c r="J18" s="201">
        <v>11</v>
      </c>
    </row>
    <row r="19" spans="1:10" ht="9.9499999999999993" customHeight="1">
      <c r="A19" s="109">
        <f>IF(D19&lt;&gt;"",COUNTA($D$8:D19),"")</f>
        <v>12</v>
      </c>
      <c r="B19" s="188">
        <v>21</v>
      </c>
      <c r="C19" s="205" t="s">
        <v>263</v>
      </c>
      <c r="D19" s="200">
        <v>790</v>
      </c>
      <c r="E19" s="200">
        <v>364</v>
      </c>
      <c r="F19" s="200">
        <v>426</v>
      </c>
      <c r="G19" s="200">
        <v>97</v>
      </c>
      <c r="H19" s="201">
        <v>14</v>
      </c>
      <c r="I19" s="201">
        <v>17</v>
      </c>
      <c r="J19" s="201">
        <v>14</v>
      </c>
    </row>
    <row r="20" spans="1:10" ht="18.600000000000001" customHeight="1">
      <c r="A20" s="109">
        <f>IF(D20&lt;&gt;"",COUNTA($D$8:D20),"")</f>
        <v>13</v>
      </c>
      <c r="B20" s="188" t="s">
        <v>14</v>
      </c>
      <c r="C20" s="205" t="s">
        <v>264</v>
      </c>
      <c r="D20" s="200">
        <v>5029</v>
      </c>
      <c r="E20" s="200">
        <v>4154</v>
      </c>
      <c r="F20" s="200">
        <v>875</v>
      </c>
      <c r="G20" s="200">
        <v>275</v>
      </c>
      <c r="H20" s="201">
        <v>202</v>
      </c>
      <c r="I20" s="201">
        <v>138</v>
      </c>
      <c r="J20" s="201">
        <v>31</v>
      </c>
    </row>
    <row r="21" spans="1:10" ht="9.9499999999999993" customHeight="1">
      <c r="A21" s="109">
        <f>IF(D21&lt;&gt;"",COUNTA($D$8:D21),"")</f>
        <v>14</v>
      </c>
      <c r="B21" s="188" t="s">
        <v>15</v>
      </c>
      <c r="C21" s="205" t="s">
        <v>265</v>
      </c>
      <c r="D21" s="200">
        <v>10621</v>
      </c>
      <c r="E21" s="200">
        <v>9214</v>
      </c>
      <c r="F21" s="200">
        <v>1407</v>
      </c>
      <c r="G21" s="200">
        <v>558</v>
      </c>
      <c r="H21" s="201">
        <v>390</v>
      </c>
      <c r="I21" s="201">
        <v>455</v>
      </c>
      <c r="J21" s="201">
        <v>30</v>
      </c>
    </row>
    <row r="22" spans="1:10" ht="9.9499999999999993" customHeight="1">
      <c r="A22" s="109">
        <f>IF(D22&lt;&gt;"",COUNTA($D$8:D22),"")</f>
        <v>15</v>
      </c>
      <c r="B22" s="188">
        <v>26</v>
      </c>
      <c r="C22" s="205" t="s">
        <v>266</v>
      </c>
      <c r="D22" s="200">
        <v>2100</v>
      </c>
      <c r="E22" s="200">
        <v>1393</v>
      </c>
      <c r="F22" s="200">
        <v>707</v>
      </c>
      <c r="G22" s="200">
        <v>238</v>
      </c>
      <c r="H22" s="201">
        <v>77</v>
      </c>
      <c r="I22" s="201">
        <v>65</v>
      </c>
      <c r="J22" s="201" t="s">
        <v>133</v>
      </c>
    </row>
    <row r="23" spans="1:10" ht="9.9499999999999993" customHeight="1">
      <c r="A23" s="109">
        <f>IF(D23&lt;&gt;"",COUNTA($D$8:D23),"")</f>
        <v>16</v>
      </c>
      <c r="B23" s="188">
        <v>27</v>
      </c>
      <c r="C23" s="205" t="s">
        <v>267</v>
      </c>
      <c r="D23" s="200">
        <v>3568</v>
      </c>
      <c r="E23" s="200">
        <v>2873</v>
      </c>
      <c r="F23" s="200">
        <v>695</v>
      </c>
      <c r="G23" s="200">
        <v>231</v>
      </c>
      <c r="H23" s="201">
        <v>175</v>
      </c>
      <c r="I23" s="201">
        <v>101</v>
      </c>
      <c r="J23" s="201">
        <v>14</v>
      </c>
    </row>
    <row r="24" spans="1:10" ht="9.6" customHeight="1">
      <c r="A24" s="109">
        <f>IF(D24&lt;&gt;"",COUNTA($D$8:D24),"")</f>
        <v>17</v>
      </c>
      <c r="B24" s="188">
        <v>28</v>
      </c>
      <c r="C24" s="205" t="s">
        <v>268</v>
      </c>
      <c r="D24" s="200">
        <v>7936</v>
      </c>
      <c r="E24" s="200">
        <v>6963</v>
      </c>
      <c r="F24" s="200">
        <v>973</v>
      </c>
      <c r="G24" s="200">
        <v>290</v>
      </c>
      <c r="H24" s="201">
        <v>157</v>
      </c>
      <c r="I24" s="201">
        <v>385</v>
      </c>
      <c r="J24" s="201">
        <v>25</v>
      </c>
    </row>
    <row r="25" spans="1:10" ht="9.9499999999999993" customHeight="1">
      <c r="A25" s="109">
        <f>IF(D25&lt;&gt;"",COUNTA($D$8:D25),"")</f>
        <v>18</v>
      </c>
      <c r="B25" s="188" t="s">
        <v>16</v>
      </c>
      <c r="C25" s="205" t="s">
        <v>269</v>
      </c>
      <c r="D25" s="200">
        <v>9086</v>
      </c>
      <c r="E25" s="200">
        <v>8058</v>
      </c>
      <c r="F25" s="200">
        <v>1028</v>
      </c>
      <c r="G25" s="200">
        <v>223</v>
      </c>
      <c r="H25" s="201">
        <v>329</v>
      </c>
      <c r="I25" s="201">
        <v>497</v>
      </c>
      <c r="J25" s="201">
        <v>43</v>
      </c>
    </row>
    <row r="26" spans="1:10" ht="18.600000000000001" customHeight="1">
      <c r="A26" s="109">
        <f>IF(D26&lt;&gt;"",COUNTA($D$8:D26),"")</f>
        <v>19</v>
      </c>
      <c r="B26" s="188" t="s">
        <v>17</v>
      </c>
      <c r="C26" s="205" t="s">
        <v>270</v>
      </c>
      <c r="D26" s="200">
        <v>9640</v>
      </c>
      <c r="E26" s="200">
        <v>6623</v>
      </c>
      <c r="F26" s="200">
        <v>3017</v>
      </c>
      <c r="G26" s="200">
        <v>1077</v>
      </c>
      <c r="H26" s="201">
        <v>252</v>
      </c>
      <c r="I26" s="201">
        <v>474</v>
      </c>
      <c r="J26" s="201">
        <v>116</v>
      </c>
    </row>
    <row r="27" spans="1:10" ht="9.9499999999999993" customHeight="1">
      <c r="A27" s="109">
        <f>IF(D27&lt;&gt;"",COUNTA($D$8:D27),"")</f>
        <v>20</v>
      </c>
      <c r="B27" s="188" t="s">
        <v>18</v>
      </c>
      <c r="C27" s="205" t="s">
        <v>271</v>
      </c>
      <c r="D27" s="200">
        <v>5677</v>
      </c>
      <c r="E27" s="200">
        <v>4062</v>
      </c>
      <c r="F27" s="200">
        <v>1615</v>
      </c>
      <c r="G27" s="200">
        <v>531</v>
      </c>
      <c r="H27" s="201">
        <v>60</v>
      </c>
      <c r="I27" s="201">
        <v>266</v>
      </c>
      <c r="J27" s="201" t="s">
        <v>133</v>
      </c>
    </row>
    <row r="28" spans="1:10" ht="18.600000000000001" customHeight="1">
      <c r="A28" s="109">
        <f>IF(D28&lt;&gt;"",COUNTA($D$8:D28),"")</f>
        <v>21</v>
      </c>
      <c r="B28" s="188" t="s">
        <v>19</v>
      </c>
      <c r="C28" s="205" t="s">
        <v>272</v>
      </c>
      <c r="D28" s="200">
        <v>6923</v>
      </c>
      <c r="E28" s="200">
        <v>5653</v>
      </c>
      <c r="F28" s="200">
        <v>1270</v>
      </c>
      <c r="G28" s="200">
        <v>593</v>
      </c>
      <c r="H28" s="201">
        <v>130</v>
      </c>
      <c r="I28" s="201">
        <v>240</v>
      </c>
      <c r="J28" s="201">
        <v>57</v>
      </c>
    </row>
    <row r="29" spans="1:10" ht="9.9499999999999993" customHeight="1">
      <c r="A29" s="109">
        <f>IF(D29&lt;&gt;"",COUNTA($D$8:D29),"")</f>
        <v>22</v>
      </c>
      <c r="B29" s="188" t="s">
        <v>20</v>
      </c>
      <c r="C29" s="205" t="s">
        <v>239</v>
      </c>
      <c r="D29" s="200">
        <v>47433</v>
      </c>
      <c r="E29" s="200">
        <v>42354</v>
      </c>
      <c r="F29" s="200">
        <v>5079</v>
      </c>
      <c r="G29" s="200">
        <v>4041</v>
      </c>
      <c r="H29" s="201">
        <v>1577</v>
      </c>
      <c r="I29" s="201">
        <v>2328</v>
      </c>
      <c r="J29" s="201">
        <v>154</v>
      </c>
    </row>
    <row r="30" spans="1:10" ht="9.6" customHeight="1">
      <c r="A30" s="109">
        <f>IF(D30&lt;&gt;"",COUNTA($D$8:D30),"")</f>
        <v>23</v>
      </c>
      <c r="B30" s="188" t="s">
        <v>21</v>
      </c>
      <c r="C30" s="205" t="s">
        <v>273</v>
      </c>
      <c r="D30" s="200">
        <v>14085</v>
      </c>
      <c r="E30" s="200">
        <v>12908</v>
      </c>
      <c r="F30" s="200">
        <v>1177</v>
      </c>
      <c r="G30" s="200">
        <v>717</v>
      </c>
      <c r="H30" s="201">
        <v>379</v>
      </c>
      <c r="I30" s="201">
        <v>549</v>
      </c>
      <c r="J30" s="201">
        <v>24</v>
      </c>
    </row>
    <row r="31" spans="1:10" ht="18.600000000000001" customHeight="1">
      <c r="A31" s="109">
        <f>IF(D31&lt;&gt;"",COUNTA($D$8:D31),"")</f>
        <v>24</v>
      </c>
      <c r="B31" s="188">
        <v>43</v>
      </c>
      <c r="C31" s="205" t="s">
        <v>274</v>
      </c>
      <c r="D31" s="200">
        <v>33348</v>
      </c>
      <c r="E31" s="200">
        <v>29446</v>
      </c>
      <c r="F31" s="200">
        <v>3902</v>
      </c>
      <c r="G31" s="200">
        <v>3324</v>
      </c>
      <c r="H31" s="201">
        <v>1198</v>
      </c>
      <c r="I31" s="201">
        <v>1779</v>
      </c>
      <c r="J31" s="201">
        <v>130</v>
      </c>
    </row>
    <row r="32" spans="1:10" ht="9.9499999999999993" customHeight="1">
      <c r="A32" s="109">
        <f>IF(D32&lt;&gt;"",COUNTA($D$8:D32),"")</f>
        <v>25</v>
      </c>
      <c r="B32" s="188" t="s">
        <v>22</v>
      </c>
      <c r="C32" s="205" t="s">
        <v>240</v>
      </c>
      <c r="D32" s="200">
        <v>461145</v>
      </c>
      <c r="E32" s="200">
        <v>191387</v>
      </c>
      <c r="F32" s="200">
        <v>269758</v>
      </c>
      <c r="G32" s="200">
        <v>169992</v>
      </c>
      <c r="H32" s="201">
        <v>18409</v>
      </c>
      <c r="I32" s="201">
        <v>17353</v>
      </c>
      <c r="J32" s="201">
        <v>9268</v>
      </c>
    </row>
    <row r="33" spans="1:10" ht="9.9499999999999993" customHeight="1">
      <c r="A33" s="109">
        <f>IF(D33&lt;&gt;"",COUNTA($D$8:D33),"")</f>
        <v>26</v>
      </c>
      <c r="B33" s="188" t="s">
        <v>23</v>
      </c>
      <c r="C33" s="205" t="s">
        <v>241</v>
      </c>
      <c r="D33" s="200">
        <v>145489</v>
      </c>
      <c r="E33" s="200">
        <v>78030</v>
      </c>
      <c r="F33" s="200">
        <v>67459</v>
      </c>
      <c r="G33" s="200">
        <v>46704</v>
      </c>
      <c r="H33" s="201">
        <v>8020</v>
      </c>
      <c r="I33" s="201">
        <v>6551</v>
      </c>
      <c r="J33" s="201">
        <v>2434</v>
      </c>
    </row>
    <row r="34" spans="1:10" ht="9.9499999999999993" customHeight="1">
      <c r="A34" s="109">
        <f>IF(D34&lt;&gt;"",COUNTA($D$8:D34),"")</f>
        <v>27</v>
      </c>
      <c r="B34" s="188" t="s">
        <v>24</v>
      </c>
      <c r="C34" s="205" t="s">
        <v>275</v>
      </c>
      <c r="D34" s="200">
        <v>78151</v>
      </c>
      <c r="E34" s="200">
        <v>36250</v>
      </c>
      <c r="F34" s="200">
        <v>41901</v>
      </c>
      <c r="G34" s="200">
        <v>29616</v>
      </c>
      <c r="H34" s="201">
        <v>1747</v>
      </c>
      <c r="I34" s="201">
        <v>4036</v>
      </c>
      <c r="J34" s="201">
        <v>1442</v>
      </c>
    </row>
    <row r="35" spans="1:10" ht="9.9499999999999993" customHeight="1">
      <c r="A35" s="109">
        <f>IF(D35&lt;&gt;"",COUNTA($D$8:D35),"")</f>
        <v>28</v>
      </c>
      <c r="B35" s="188">
        <v>45</v>
      </c>
      <c r="C35" s="205" t="s">
        <v>276</v>
      </c>
      <c r="D35" s="200">
        <v>12594</v>
      </c>
      <c r="E35" s="200">
        <v>10327</v>
      </c>
      <c r="F35" s="200">
        <v>2267</v>
      </c>
      <c r="G35" s="200">
        <v>1218</v>
      </c>
      <c r="H35" s="201">
        <v>274</v>
      </c>
      <c r="I35" s="201">
        <v>1305</v>
      </c>
      <c r="J35" s="201">
        <v>168</v>
      </c>
    </row>
    <row r="36" spans="1:10" ht="9.6" customHeight="1">
      <c r="A36" s="109">
        <f>IF(D36&lt;&gt;"",COUNTA($D$8:D36),"")</f>
        <v>29</v>
      </c>
      <c r="B36" s="188">
        <v>46</v>
      </c>
      <c r="C36" s="205" t="s">
        <v>277</v>
      </c>
      <c r="D36" s="200">
        <v>18183</v>
      </c>
      <c r="E36" s="200">
        <v>13132</v>
      </c>
      <c r="F36" s="200">
        <v>5051</v>
      </c>
      <c r="G36" s="200">
        <v>1999</v>
      </c>
      <c r="H36" s="201">
        <v>437</v>
      </c>
      <c r="I36" s="201">
        <v>665</v>
      </c>
      <c r="J36" s="201">
        <v>148</v>
      </c>
    </row>
    <row r="37" spans="1:10" ht="9.6" customHeight="1">
      <c r="A37" s="109">
        <f>IF(D37&lt;&gt;"",COUNTA($D$8:D37),"")</f>
        <v>30</v>
      </c>
      <c r="B37" s="188">
        <v>47</v>
      </c>
      <c r="C37" s="205" t="s">
        <v>278</v>
      </c>
      <c r="D37" s="200">
        <v>47374</v>
      </c>
      <c r="E37" s="200">
        <v>12791</v>
      </c>
      <c r="F37" s="200">
        <v>34583</v>
      </c>
      <c r="G37" s="200">
        <v>26399</v>
      </c>
      <c r="H37" s="201">
        <v>1036</v>
      </c>
      <c r="I37" s="201">
        <v>2066</v>
      </c>
      <c r="J37" s="201">
        <v>1126</v>
      </c>
    </row>
    <row r="38" spans="1:10" ht="9.9499999999999993" customHeight="1">
      <c r="A38" s="109">
        <f>IF(D38&lt;&gt;"",COUNTA($D$8:D38),"")</f>
        <v>31</v>
      </c>
      <c r="B38" s="188" t="s">
        <v>25</v>
      </c>
      <c r="C38" s="205" t="s">
        <v>279</v>
      </c>
      <c r="D38" s="200">
        <v>36880</v>
      </c>
      <c r="E38" s="200">
        <v>28649</v>
      </c>
      <c r="F38" s="200">
        <v>8231</v>
      </c>
      <c r="G38" s="200">
        <v>6801</v>
      </c>
      <c r="H38" s="201">
        <v>1519</v>
      </c>
      <c r="I38" s="201">
        <v>792</v>
      </c>
      <c r="J38" s="201">
        <v>148</v>
      </c>
    </row>
    <row r="39" spans="1:10" ht="9.9499999999999993" customHeight="1">
      <c r="A39" s="109">
        <f>IF(D39&lt;&gt;"",COUNTA($D$8:D39),"")</f>
        <v>32</v>
      </c>
      <c r="B39" s="188" t="s">
        <v>26</v>
      </c>
      <c r="C39" s="205" t="s">
        <v>280</v>
      </c>
      <c r="D39" s="200">
        <v>30458</v>
      </c>
      <c r="E39" s="200">
        <v>13131</v>
      </c>
      <c r="F39" s="200">
        <v>17327</v>
      </c>
      <c r="G39" s="200">
        <v>10287</v>
      </c>
      <c r="H39" s="201">
        <v>4754</v>
      </c>
      <c r="I39" s="201">
        <v>1723</v>
      </c>
      <c r="J39" s="201">
        <v>844</v>
      </c>
    </row>
    <row r="40" spans="1:10" ht="9.6" customHeight="1">
      <c r="A40" s="109">
        <f>IF(D40&lt;&gt;"",COUNTA($D$8:D40),"")</f>
        <v>33</v>
      </c>
      <c r="B40" s="188" t="s">
        <v>27</v>
      </c>
      <c r="C40" s="205" t="s">
        <v>242</v>
      </c>
      <c r="D40" s="200">
        <v>10579</v>
      </c>
      <c r="E40" s="200">
        <v>6939</v>
      </c>
      <c r="F40" s="200">
        <v>3640</v>
      </c>
      <c r="G40" s="200">
        <v>2016</v>
      </c>
      <c r="H40" s="201">
        <v>269</v>
      </c>
      <c r="I40" s="201">
        <v>414</v>
      </c>
      <c r="J40" s="201">
        <v>84</v>
      </c>
    </row>
    <row r="41" spans="1:10" ht="9.9499999999999993" customHeight="1">
      <c r="A41" s="109">
        <f>IF(D41&lt;&gt;"",COUNTA($D$8:D41),"")</f>
        <v>34</v>
      </c>
      <c r="B41" s="188" t="s">
        <v>28</v>
      </c>
      <c r="C41" s="205" t="s">
        <v>281</v>
      </c>
      <c r="D41" s="200">
        <v>1903</v>
      </c>
      <c r="E41" s="200">
        <v>970</v>
      </c>
      <c r="F41" s="200">
        <v>933</v>
      </c>
      <c r="G41" s="200">
        <v>378</v>
      </c>
      <c r="H41" s="201">
        <v>30</v>
      </c>
      <c r="I41" s="201">
        <v>84</v>
      </c>
      <c r="J41" s="201">
        <v>41</v>
      </c>
    </row>
    <row r="42" spans="1:10" ht="9.6" customHeight="1">
      <c r="A42" s="109">
        <f>IF(D42&lt;&gt;"",COUNTA($D$8:D42),"")</f>
        <v>35</v>
      </c>
      <c r="B42" s="188">
        <v>61</v>
      </c>
      <c r="C42" s="205" t="s">
        <v>282</v>
      </c>
      <c r="D42" s="200">
        <v>1319</v>
      </c>
      <c r="E42" s="200">
        <v>892</v>
      </c>
      <c r="F42" s="200">
        <v>427</v>
      </c>
      <c r="G42" s="200">
        <v>249</v>
      </c>
      <c r="H42" s="201">
        <v>22</v>
      </c>
      <c r="I42" s="201">
        <v>5</v>
      </c>
      <c r="J42" s="201" t="s">
        <v>132</v>
      </c>
    </row>
    <row r="43" spans="1:10" ht="9.9499999999999993" customHeight="1">
      <c r="A43" s="109">
        <f>IF(D43&lt;&gt;"",COUNTA($D$8:D43),"")</f>
        <v>36</v>
      </c>
      <c r="B43" s="188" t="s">
        <v>29</v>
      </c>
      <c r="C43" s="205" t="s">
        <v>283</v>
      </c>
      <c r="D43" s="200">
        <v>7357</v>
      </c>
      <c r="E43" s="200">
        <v>5077</v>
      </c>
      <c r="F43" s="200">
        <v>2280</v>
      </c>
      <c r="G43" s="200">
        <v>1389</v>
      </c>
      <c r="H43" s="201">
        <v>217</v>
      </c>
      <c r="I43" s="201">
        <v>325</v>
      </c>
      <c r="J43" s="201">
        <v>43</v>
      </c>
    </row>
    <row r="44" spans="1:10" ht="9.9499999999999993" customHeight="1">
      <c r="A44" s="109">
        <f>IF(D44&lt;&gt;"",COUNTA($D$8:D44),"")</f>
        <v>37</v>
      </c>
      <c r="B44" s="188" t="s">
        <v>30</v>
      </c>
      <c r="C44" s="205" t="s">
        <v>243</v>
      </c>
      <c r="D44" s="200">
        <v>9032</v>
      </c>
      <c r="E44" s="200">
        <v>3276</v>
      </c>
      <c r="F44" s="200">
        <v>5756</v>
      </c>
      <c r="G44" s="200">
        <v>3107</v>
      </c>
      <c r="H44" s="201">
        <v>97</v>
      </c>
      <c r="I44" s="201">
        <v>419</v>
      </c>
      <c r="J44" s="201">
        <v>207</v>
      </c>
    </row>
    <row r="45" spans="1:10" ht="9.9499999999999993" customHeight="1">
      <c r="A45" s="109">
        <f>IF(D45&lt;&gt;"",COUNTA($D$8:D45),"")</f>
        <v>38</v>
      </c>
      <c r="B45" s="188">
        <v>64</v>
      </c>
      <c r="C45" s="205" t="s">
        <v>284</v>
      </c>
      <c r="D45" s="200">
        <v>5904</v>
      </c>
      <c r="E45" s="200">
        <v>2020</v>
      </c>
      <c r="F45" s="200">
        <v>3884</v>
      </c>
      <c r="G45" s="200">
        <v>2140</v>
      </c>
      <c r="H45" s="201">
        <v>66</v>
      </c>
      <c r="I45" s="201">
        <v>297</v>
      </c>
      <c r="J45" s="201">
        <v>148</v>
      </c>
    </row>
    <row r="46" spans="1:10" ht="18.600000000000001" customHeight="1">
      <c r="A46" s="109">
        <f>IF(D46&lt;&gt;"",COUNTA($D$8:D46),"")</f>
        <v>39</v>
      </c>
      <c r="B46" s="188" t="s">
        <v>31</v>
      </c>
      <c r="C46" s="205" t="s">
        <v>301</v>
      </c>
      <c r="D46" s="200">
        <v>3128</v>
      </c>
      <c r="E46" s="200">
        <v>1256</v>
      </c>
      <c r="F46" s="200">
        <v>1872</v>
      </c>
      <c r="G46" s="200">
        <v>967</v>
      </c>
      <c r="H46" s="201">
        <v>31</v>
      </c>
      <c r="I46" s="201">
        <v>122</v>
      </c>
      <c r="J46" s="201">
        <v>59</v>
      </c>
    </row>
    <row r="47" spans="1:10" ht="9.9499999999999993" customHeight="1">
      <c r="A47" s="109">
        <f>IF(D47&lt;&gt;"",COUNTA($D$8:D47),"")</f>
        <v>40</v>
      </c>
      <c r="B47" s="188" t="s">
        <v>32</v>
      </c>
      <c r="C47" s="205" t="s">
        <v>244</v>
      </c>
      <c r="D47" s="200">
        <v>7887</v>
      </c>
      <c r="E47" s="200">
        <v>4000</v>
      </c>
      <c r="F47" s="200">
        <v>3887</v>
      </c>
      <c r="G47" s="200">
        <v>1954</v>
      </c>
      <c r="H47" s="201">
        <v>203</v>
      </c>
      <c r="I47" s="201">
        <v>226</v>
      </c>
      <c r="J47" s="201">
        <v>120</v>
      </c>
    </row>
    <row r="48" spans="1:10" ht="18.600000000000001" customHeight="1">
      <c r="A48" s="109">
        <f>IF(D48&lt;&gt;"",COUNTA($D$8:D48),"")</f>
        <v>41</v>
      </c>
      <c r="B48" s="188" t="s">
        <v>49</v>
      </c>
      <c r="C48" s="205" t="s">
        <v>285</v>
      </c>
      <c r="D48" s="200">
        <v>75815</v>
      </c>
      <c r="E48" s="200">
        <v>39500</v>
      </c>
      <c r="F48" s="200">
        <v>36315</v>
      </c>
      <c r="G48" s="200">
        <v>25068</v>
      </c>
      <c r="H48" s="201">
        <v>4883</v>
      </c>
      <c r="I48" s="201">
        <v>1475</v>
      </c>
      <c r="J48" s="201">
        <v>734</v>
      </c>
    </row>
    <row r="49" spans="1:10" ht="9.9499999999999993" customHeight="1">
      <c r="A49" s="109">
        <f>IF(D49&lt;&gt;"",COUNTA($D$8:D49),"")</f>
        <v>42</v>
      </c>
      <c r="B49" s="188" t="s">
        <v>33</v>
      </c>
      <c r="C49" s="205" t="s">
        <v>286</v>
      </c>
      <c r="D49" s="200">
        <v>27365</v>
      </c>
      <c r="E49" s="200">
        <v>12338</v>
      </c>
      <c r="F49" s="200">
        <v>15027</v>
      </c>
      <c r="G49" s="200">
        <v>7078</v>
      </c>
      <c r="H49" s="201">
        <v>1181</v>
      </c>
      <c r="I49" s="201">
        <v>978</v>
      </c>
      <c r="J49" s="201">
        <v>575</v>
      </c>
    </row>
    <row r="50" spans="1:10" ht="9.9499999999999993" customHeight="1">
      <c r="A50" s="109">
        <f>IF(D50&lt;&gt;"",COUNTA($D$8:D50),"")</f>
        <v>43</v>
      </c>
      <c r="B50" s="188" t="s">
        <v>34</v>
      </c>
      <c r="C50" s="205" t="s">
        <v>287</v>
      </c>
      <c r="D50" s="200">
        <v>19167</v>
      </c>
      <c r="E50" s="200">
        <v>8534</v>
      </c>
      <c r="F50" s="200">
        <v>10633</v>
      </c>
      <c r="G50" s="200">
        <v>4937</v>
      </c>
      <c r="H50" s="201">
        <v>536</v>
      </c>
      <c r="I50" s="201">
        <v>715</v>
      </c>
      <c r="J50" s="201">
        <v>396</v>
      </c>
    </row>
    <row r="51" spans="1:10" ht="9.9499999999999993" customHeight="1">
      <c r="A51" s="109">
        <f>IF(D51&lt;&gt;"",COUNTA($D$8:D51),"")</f>
        <v>44</v>
      </c>
      <c r="B51" s="188">
        <v>72</v>
      </c>
      <c r="C51" s="205" t="s">
        <v>288</v>
      </c>
      <c r="D51" s="200">
        <v>5467</v>
      </c>
      <c r="E51" s="200">
        <v>2731</v>
      </c>
      <c r="F51" s="200">
        <v>2736</v>
      </c>
      <c r="G51" s="200">
        <v>1261</v>
      </c>
      <c r="H51" s="201">
        <v>591</v>
      </c>
      <c r="I51" s="201">
        <v>95</v>
      </c>
      <c r="J51" s="201">
        <v>52</v>
      </c>
    </row>
    <row r="52" spans="1:10" ht="9.9499999999999993" customHeight="1">
      <c r="A52" s="109">
        <f>IF(D52&lt;&gt;"",COUNTA($D$8:D52),"")</f>
        <v>45</v>
      </c>
      <c r="B52" s="188" t="s">
        <v>35</v>
      </c>
      <c r="C52" s="205" t="s">
        <v>289</v>
      </c>
      <c r="D52" s="200">
        <v>2731</v>
      </c>
      <c r="E52" s="200">
        <v>1073</v>
      </c>
      <c r="F52" s="200">
        <v>1658</v>
      </c>
      <c r="G52" s="200">
        <v>880</v>
      </c>
      <c r="H52" s="201">
        <v>54</v>
      </c>
      <c r="I52" s="201">
        <v>168</v>
      </c>
      <c r="J52" s="201">
        <v>127</v>
      </c>
    </row>
    <row r="53" spans="1:10" ht="9.9499999999999993" customHeight="1">
      <c r="A53" s="109">
        <f>IF(D53&lt;&gt;"",COUNTA($D$8:D53),"")</f>
        <v>46</v>
      </c>
      <c r="B53" s="188" t="s">
        <v>36</v>
      </c>
      <c r="C53" s="205" t="s">
        <v>290</v>
      </c>
      <c r="D53" s="200">
        <v>48450</v>
      </c>
      <c r="E53" s="200">
        <v>27162</v>
      </c>
      <c r="F53" s="200">
        <v>21288</v>
      </c>
      <c r="G53" s="200">
        <v>17990</v>
      </c>
      <c r="H53" s="201">
        <v>3702</v>
      </c>
      <c r="I53" s="201">
        <v>497</v>
      </c>
      <c r="J53" s="201">
        <v>159</v>
      </c>
    </row>
    <row r="54" spans="1:10" ht="9.9499999999999993" customHeight="1">
      <c r="A54" s="109">
        <f>IF(D54&lt;&gt;"",COUNTA($D$8:D54),"")</f>
        <v>47</v>
      </c>
      <c r="B54" s="185" t="s">
        <v>37</v>
      </c>
      <c r="C54" s="205" t="s">
        <v>291</v>
      </c>
      <c r="D54" s="200">
        <v>9178</v>
      </c>
      <c r="E54" s="200">
        <v>7239</v>
      </c>
      <c r="F54" s="200">
        <v>1939</v>
      </c>
      <c r="G54" s="200">
        <v>998</v>
      </c>
      <c r="H54" s="201">
        <v>2020</v>
      </c>
      <c r="I54" s="201">
        <v>25</v>
      </c>
      <c r="J54" s="201">
        <v>16</v>
      </c>
    </row>
    <row r="55" spans="1:10" ht="18.600000000000001" customHeight="1">
      <c r="A55" s="109">
        <f>IF(D55&lt;&gt;"",COUNTA($D$8:D55),"")</f>
        <v>48</v>
      </c>
      <c r="B55" s="188" t="s">
        <v>38</v>
      </c>
      <c r="C55" s="205" t="s">
        <v>245</v>
      </c>
      <c r="D55" s="200">
        <v>189807</v>
      </c>
      <c r="E55" s="200">
        <v>51338</v>
      </c>
      <c r="F55" s="200">
        <v>138469</v>
      </c>
      <c r="G55" s="200">
        <v>81638</v>
      </c>
      <c r="H55" s="201">
        <v>3749</v>
      </c>
      <c r="I55" s="201">
        <v>7647</v>
      </c>
      <c r="J55" s="201">
        <v>5313</v>
      </c>
    </row>
    <row r="56" spans="1:10" ht="9.9499999999999993" customHeight="1">
      <c r="A56" s="109">
        <f>IF(D56&lt;&gt;"",COUNTA($D$8:D56),"")</f>
        <v>49</v>
      </c>
      <c r="B56" s="188" t="s">
        <v>39</v>
      </c>
      <c r="C56" s="205" t="s">
        <v>292</v>
      </c>
      <c r="D56" s="200">
        <v>43163</v>
      </c>
      <c r="E56" s="200">
        <v>15455</v>
      </c>
      <c r="F56" s="200">
        <v>27708</v>
      </c>
      <c r="G56" s="200">
        <v>12468</v>
      </c>
      <c r="H56" s="201">
        <v>176</v>
      </c>
      <c r="I56" s="201">
        <v>1525</v>
      </c>
      <c r="J56" s="201">
        <v>872</v>
      </c>
    </row>
    <row r="57" spans="1:10" ht="9.9499999999999993" customHeight="1">
      <c r="A57" s="109">
        <f>IF(D57&lt;&gt;"",COUNTA($D$8:D57),"")</f>
        <v>50</v>
      </c>
      <c r="B57" s="188" t="s">
        <v>40</v>
      </c>
      <c r="C57" s="205" t="s">
        <v>293</v>
      </c>
      <c r="D57" s="200">
        <v>28807</v>
      </c>
      <c r="E57" s="200">
        <v>7728</v>
      </c>
      <c r="F57" s="200">
        <v>21079</v>
      </c>
      <c r="G57" s="200">
        <v>13334</v>
      </c>
      <c r="H57" s="201">
        <v>725</v>
      </c>
      <c r="I57" s="201">
        <v>1076</v>
      </c>
      <c r="J57" s="201">
        <v>588</v>
      </c>
    </row>
    <row r="58" spans="1:10" ht="9.6" customHeight="1">
      <c r="A58" s="109">
        <f>IF(D58&lt;&gt;"",COUNTA($D$8:D58),"")</f>
        <v>51</v>
      </c>
      <c r="B58" s="188" t="s">
        <v>41</v>
      </c>
      <c r="C58" s="205" t="s">
        <v>294</v>
      </c>
      <c r="D58" s="200">
        <v>117837</v>
      </c>
      <c r="E58" s="200">
        <v>28155</v>
      </c>
      <c r="F58" s="200">
        <v>89682</v>
      </c>
      <c r="G58" s="200">
        <v>55836</v>
      </c>
      <c r="H58" s="201">
        <v>2848</v>
      </c>
      <c r="I58" s="201">
        <v>5046</v>
      </c>
      <c r="J58" s="201">
        <v>3853</v>
      </c>
    </row>
    <row r="59" spans="1:10" ht="9.6" customHeight="1">
      <c r="A59" s="109">
        <f>IF(D59&lt;&gt;"",COUNTA($D$8:D59),"")</f>
        <v>52</v>
      </c>
      <c r="B59" s="188">
        <v>86</v>
      </c>
      <c r="C59" s="205" t="s">
        <v>295</v>
      </c>
      <c r="D59" s="200">
        <v>55204</v>
      </c>
      <c r="E59" s="200">
        <v>11551</v>
      </c>
      <c r="F59" s="200">
        <v>43653</v>
      </c>
      <c r="G59" s="200">
        <v>21595</v>
      </c>
      <c r="H59" s="201">
        <v>1707</v>
      </c>
      <c r="I59" s="201">
        <v>3644</v>
      </c>
      <c r="J59" s="201">
        <v>2866</v>
      </c>
    </row>
    <row r="60" spans="1:10" ht="9.6" customHeight="1">
      <c r="A60" s="109">
        <f>IF(D60&lt;&gt;"",COUNTA($D$8:D60),"")</f>
        <v>53</v>
      </c>
      <c r="B60" s="188" t="s">
        <v>42</v>
      </c>
      <c r="C60" s="205" t="s">
        <v>296</v>
      </c>
      <c r="D60" s="200">
        <v>62633</v>
      </c>
      <c r="E60" s="200">
        <v>16604</v>
      </c>
      <c r="F60" s="200">
        <v>46029</v>
      </c>
      <c r="G60" s="200">
        <v>34241</v>
      </c>
      <c r="H60" s="201">
        <v>1141</v>
      </c>
      <c r="I60" s="201">
        <v>1402</v>
      </c>
      <c r="J60" s="201">
        <v>987</v>
      </c>
    </row>
    <row r="61" spans="1:10" ht="18.600000000000001" customHeight="1">
      <c r="A61" s="109">
        <f>IF(D61&lt;&gt;"",COUNTA($D$8:D61),"")</f>
        <v>54</v>
      </c>
      <c r="B61" s="188" t="s">
        <v>43</v>
      </c>
      <c r="C61" s="205" t="s">
        <v>297</v>
      </c>
      <c r="D61" s="200">
        <v>22536</v>
      </c>
      <c r="E61" s="200">
        <v>8304</v>
      </c>
      <c r="F61" s="200">
        <v>14232</v>
      </c>
      <c r="G61" s="200">
        <v>9505</v>
      </c>
      <c r="H61" s="201">
        <v>1188</v>
      </c>
      <c r="I61" s="201">
        <v>621</v>
      </c>
      <c r="J61" s="201">
        <v>376</v>
      </c>
    </row>
    <row r="62" spans="1:10" ht="9.9499999999999993" customHeight="1">
      <c r="A62" s="109">
        <f>IF(D62&lt;&gt;"",COUNTA($D$8:D62),"")</f>
        <v>55</v>
      </c>
      <c r="B62" s="188" t="s">
        <v>44</v>
      </c>
      <c r="C62" s="205" t="s">
        <v>298</v>
      </c>
      <c r="D62" s="200">
        <v>5573</v>
      </c>
      <c r="E62" s="200">
        <v>2701</v>
      </c>
      <c r="F62" s="200">
        <v>2872</v>
      </c>
      <c r="G62" s="200">
        <v>1549</v>
      </c>
      <c r="H62" s="201">
        <v>306</v>
      </c>
      <c r="I62" s="201">
        <v>241</v>
      </c>
      <c r="J62" s="201">
        <v>113</v>
      </c>
    </row>
    <row r="63" spans="1:10" ht="9.9499999999999993" customHeight="1">
      <c r="A63" s="109">
        <f>IF(D63&lt;&gt;"",COUNTA($D$8:D63),"")</f>
        <v>56</v>
      </c>
      <c r="B63" s="188" t="s">
        <v>45</v>
      </c>
      <c r="C63" s="205" t="s">
        <v>299</v>
      </c>
      <c r="D63" s="200">
        <v>16292</v>
      </c>
      <c r="E63" s="200">
        <v>5394</v>
      </c>
      <c r="F63" s="200">
        <v>10898</v>
      </c>
      <c r="G63" s="200">
        <v>7652</v>
      </c>
      <c r="H63" s="201">
        <v>832</v>
      </c>
      <c r="I63" s="201">
        <v>380</v>
      </c>
      <c r="J63" s="201">
        <v>263</v>
      </c>
    </row>
    <row r="64" spans="1:10" ht="18.600000000000001" customHeight="1">
      <c r="A64" s="109">
        <f>IF(D64&lt;&gt;"",COUNTA($D$8:D64),"")</f>
        <v>57</v>
      </c>
      <c r="B64" s="188" t="s">
        <v>46</v>
      </c>
      <c r="C64" s="205" t="s">
        <v>300</v>
      </c>
      <c r="D64" s="200">
        <v>661</v>
      </c>
      <c r="E64" s="200" t="s">
        <v>133</v>
      </c>
      <c r="F64" s="200" t="s">
        <v>133</v>
      </c>
      <c r="G64" s="200">
        <v>304</v>
      </c>
      <c r="H64" s="201">
        <v>47</v>
      </c>
      <c r="I64" s="201" t="s">
        <v>132</v>
      </c>
      <c r="J64" s="201" t="s">
        <v>132</v>
      </c>
    </row>
    <row r="65" spans="1:10" ht="9.9499999999999993" customHeight="1">
      <c r="A65" s="109">
        <f>IF(D65&lt;&gt;"",COUNTA($D$8:D65),"")</f>
        <v>58</v>
      </c>
      <c r="B65" s="188" t="s">
        <v>47</v>
      </c>
      <c r="C65" s="205" t="s">
        <v>350</v>
      </c>
      <c r="D65" s="200">
        <v>10</v>
      </c>
      <c r="E65" s="200" t="s">
        <v>133</v>
      </c>
      <c r="F65" s="200" t="s">
        <v>133</v>
      </c>
      <c r="G65" s="200" t="s">
        <v>132</v>
      </c>
      <c r="H65" s="201">
        <v>3</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28515625" style="101" customWidth="1"/>
    <col min="3" max="3" width="33.5703125" style="101" customWidth="1"/>
    <col min="4" max="4" width="4.28515625" style="101"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0" t="s">
        <v>92</v>
      </c>
      <c r="B1" s="301"/>
      <c r="C1" s="301"/>
      <c r="D1" s="301"/>
      <c r="E1" s="302" t="s">
        <v>373</v>
      </c>
      <c r="F1" s="302"/>
      <c r="G1" s="302"/>
      <c r="H1" s="302"/>
      <c r="I1" s="302"/>
      <c r="J1" s="302"/>
      <c r="K1" s="302"/>
      <c r="L1" s="303"/>
    </row>
    <row r="2" spans="1:12" s="111" customFormat="1" ht="11.45" customHeight="1">
      <c r="A2" s="304" t="s">
        <v>83</v>
      </c>
      <c r="B2" s="306" t="s">
        <v>197</v>
      </c>
      <c r="C2" s="306" t="s">
        <v>0</v>
      </c>
      <c r="D2" s="306" t="s">
        <v>158</v>
      </c>
      <c r="E2" s="311" t="s">
        <v>1</v>
      </c>
      <c r="F2" s="306" t="s">
        <v>51</v>
      </c>
      <c r="G2" s="307"/>
      <c r="H2" s="307"/>
      <c r="I2" s="307"/>
      <c r="J2" s="307"/>
      <c r="K2" s="307"/>
      <c r="L2" s="320"/>
    </row>
    <row r="3" spans="1:12" s="111" customFormat="1" ht="11.45" customHeight="1">
      <c r="A3" s="319"/>
      <c r="B3" s="307"/>
      <c r="C3" s="307"/>
      <c r="D3" s="307"/>
      <c r="E3" s="308"/>
      <c r="F3" s="306" t="s">
        <v>168</v>
      </c>
      <c r="G3" s="306" t="s">
        <v>174</v>
      </c>
      <c r="H3" s="306" t="s">
        <v>175</v>
      </c>
      <c r="I3" s="306" t="s">
        <v>176</v>
      </c>
      <c r="J3" s="306" t="s">
        <v>177</v>
      </c>
      <c r="K3" s="306" t="s">
        <v>52</v>
      </c>
      <c r="L3" s="321" t="s">
        <v>159</v>
      </c>
    </row>
    <row r="4" spans="1:12" s="111" customFormat="1" ht="11.45" customHeight="1">
      <c r="A4" s="319"/>
      <c r="B4" s="307"/>
      <c r="C4" s="307"/>
      <c r="D4" s="307"/>
      <c r="E4" s="308"/>
      <c r="F4" s="307"/>
      <c r="G4" s="307"/>
      <c r="H4" s="307"/>
      <c r="I4" s="307"/>
      <c r="J4" s="307"/>
      <c r="K4" s="307"/>
      <c r="L4" s="320"/>
    </row>
    <row r="5" spans="1:12" s="111" customFormat="1" ht="11.45" customHeight="1">
      <c r="A5" s="319"/>
      <c r="B5" s="307"/>
      <c r="C5" s="307"/>
      <c r="D5" s="307"/>
      <c r="E5" s="308"/>
      <c r="F5" s="307"/>
      <c r="G5" s="307"/>
      <c r="H5" s="307"/>
      <c r="I5" s="307"/>
      <c r="J5" s="307"/>
      <c r="K5" s="307"/>
      <c r="L5" s="320"/>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18.95" customHeight="1">
      <c r="A7" s="225"/>
      <c r="B7" s="226"/>
      <c r="C7" s="180"/>
      <c r="D7" s="214"/>
      <c r="E7" s="315" t="s">
        <v>1</v>
      </c>
      <c r="F7" s="316"/>
      <c r="G7" s="316"/>
      <c r="H7" s="316"/>
      <c r="I7" s="316"/>
      <c r="J7" s="316"/>
      <c r="K7" s="316"/>
      <c r="L7" s="316"/>
    </row>
    <row r="8" spans="1:12" ht="11.1" customHeight="1">
      <c r="A8" s="109">
        <f>IF(F8&lt;&gt;"",COUNTA($F8:F$8),"")</f>
        <v>1</v>
      </c>
      <c r="B8" s="227" t="s">
        <v>50</v>
      </c>
      <c r="C8" s="182" t="s">
        <v>388</v>
      </c>
      <c r="D8" s="228" t="s">
        <v>157</v>
      </c>
      <c r="E8" s="203">
        <v>300746</v>
      </c>
      <c r="F8" s="203">
        <v>6182</v>
      </c>
      <c r="G8" s="203">
        <v>34473</v>
      </c>
      <c r="H8" s="203">
        <v>74011</v>
      </c>
      <c r="I8" s="203">
        <v>63687</v>
      </c>
      <c r="J8" s="203">
        <v>88858</v>
      </c>
      <c r="K8" s="203">
        <v>31268</v>
      </c>
      <c r="L8" s="203">
        <v>2267</v>
      </c>
    </row>
    <row r="9" spans="1:12" ht="11.1" customHeight="1">
      <c r="A9" s="109">
        <f>IF(F9&lt;&gt;"",COUNTA($F$8:F9),"")</f>
        <v>2</v>
      </c>
      <c r="B9" s="229"/>
      <c r="C9" s="189"/>
      <c r="D9" s="228" t="s">
        <v>160</v>
      </c>
      <c r="E9" s="203">
        <v>611259</v>
      </c>
      <c r="F9" s="203">
        <v>14873</v>
      </c>
      <c r="G9" s="203">
        <v>74410</v>
      </c>
      <c r="H9" s="203">
        <v>151666</v>
      </c>
      <c r="I9" s="203">
        <v>130384</v>
      </c>
      <c r="J9" s="203">
        <v>172625</v>
      </c>
      <c r="K9" s="203">
        <v>61109</v>
      </c>
      <c r="L9" s="203">
        <v>6192</v>
      </c>
    </row>
    <row r="10" spans="1:12" ht="10.35" customHeight="1">
      <c r="A10" s="109">
        <f>IF(F10&lt;&gt;"",COUNTA($F$8:F10),"")</f>
        <v>3</v>
      </c>
      <c r="B10" s="188" t="s">
        <v>6</v>
      </c>
      <c r="C10" s="205" t="s">
        <v>233</v>
      </c>
      <c r="D10" s="218" t="s">
        <v>157</v>
      </c>
      <c r="E10" s="200">
        <v>3695</v>
      </c>
      <c r="F10" s="200">
        <v>98</v>
      </c>
      <c r="G10" s="200">
        <v>494</v>
      </c>
      <c r="H10" s="200">
        <v>753</v>
      </c>
      <c r="I10" s="200">
        <v>640</v>
      </c>
      <c r="J10" s="200">
        <v>1234</v>
      </c>
      <c r="K10" s="200">
        <v>444</v>
      </c>
      <c r="L10" s="200">
        <v>32</v>
      </c>
    </row>
    <row r="11" spans="1:12" ht="10.35" customHeight="1">
      <c r="A11" s="109">
        <f>IF(F11&lt;&gt;"",COUNTA($F$8:F11),"")</f>
        <v>4</v>
      </c>
      <c r="B11" s="188"/>
      <c r="C11" s="205"/>
      <c r="D11" s="218" t="s">
        <v>160</v>
      </c>
      <c r="E11" s="200">
        <v>14512</v>
      </c>
      <c r="F11" s="200">
        <v>555</v>
      </c>
      <c r="G11" s="200">
        <v>2096</v>
      </c>
      <c r="H11" s="200">
        <v>3298</v>
      </c>
      <c r="I11" s="200">
        <v>2384</v>
      </c>
      <c r="J11" s="200">
        <v>4424</v>
      </c>
      <c r="K11" s="200">
        <v>1620</v>
      </c>
      <c r="L11" s="200">
        <v>135</v>
      </c>
    </row>
    <row r="12" spans="1:12" ht="10.35" customHeight="1">
      <c r="A12" s="109">
        <f>IF(F12&lt;&gt;"",COUNTA($F$8:F12),"")</f>
        <v>5</v>
      </c>
      <c r="B12" s="188" t="s">
        <v>7</v>
      </c>
      <c r="C12" s="184" t="s">
        <v>236</v>
      </c>
      <c r="D12" s="218" t="s">
        <v>157</v>
      </c>
      <c r="E12" s="200">
        <v>27282</v>
      </c>
      <c r="F12" s="200">
        <v>433</v>
      </c>
      <c r="G12" s="200">
        <v>2567</v>
      </c>
      <c r="H12" s="200">
        <v>6432</v>
      </c>
      <c r="I12" s="200">
        <v>5871</v>
      </c>
      <c r="J12" s="200">
        <v>8751</v>
      </c>
      <c r="K12" s="200">
        <v>3017</v>
      </c>
      <c r="L12" s="200">
        <v>211</v>
      </c>
    </row>
    <row r="13" spans="1:12" ht="10.35" customHeight="1">
      <c r="A13" s="109">
        <f>IF(F13&lt;&gt;"",COUNTA($F$8:F13),"")</f>
        <v>6</v>
      </c>
      <c r="B13" s="188"/>
      <c r="C13" s="184"/>
      <c r="D13" s="218" t="s">
        <v>160</v>
      </c>
      <c r="E13" s="200">
        <v>135580</v>
      </c>
      <c r="F13" s="200">
        <v>3507</v>
      </c>
      <c r="G13" s="200">
        <v>14609</v>
      </c>
      <c r="H13" s="200">
        <v>33200</v>
      </c>
      <c r="I13" s="200">
        <v>30285</v>
      </c>
      <c r="J13" s="200">
        <v>39634</v>
      </c>
      <c r="K13" s="200">
        <v>13355</v>
      </c>
      <c r="L13" s="200">
        <v>990</v>
      </c>
    </row>
    <row r="14" spans="1:12" ht="10.35" customHeight="1">
      <c r="A14" s="109">
        <f>IF(F14&lt;&gt;"",COUNTA($F$8:F14),"")</f>
        <v>7</v>
      </c>
      <c r="B14" s="188" t="s">
        <v>8</v>
      </c>
      <c r="C14" s="184" t="s">
        <v>237</v>
      </c>
      <c r="D14" s="218" t="s">
        <v>157</v>
      </c>
      <c r="E14" s="200">
        <v>22203</v>
      </c>
      <c r="F14" s="200">
        <v>351</v>
      </c>
      <c r="G14" s="200">
        <v>2201</v>
      </c>
      <c r="H14" s="200">
        <v>5381</v>
      </c>
      <c r="I14" s="200">
        <v>4663</v>
      </c>
      <c r="J14" s="200">
        <v>7090</v>
      </c>
      <c r="K14" s="200">
        <v>2398</v>
      </c>
      <c r="L14" s="200">
        <v>119</v>
      </c>
    </row>
    <row r="15" spans="1:12" ht="10.35" customHeight="1">
      <c r="A15" s="109">
        <f>IF(F15&lt;&gt;"",COUNTA($F$8:F15),"")</f>
        <v>8</v>
      </c>
      <c r="B15" s="188"/>
      <c r="C15" s="184"/>
      <c r="D15" s="218" t="s">
        <v>160</v>
      </c>
      <c r="E15" s="200">
        <v>88147</v>
      </c>
      <c r="F15" s="200">
        <v>1987</v>
      </c>
      <c r="G15" s="200">
        <v>9825</v>
      </c>
      <c r="H15" s="200">
        <v>22848</v>
      </c>
      <c r="I15" s="200">
        <v>18863</v>
      </c>
      <c r="J15" s="200">
        <v>25360</v>
      </c>
      <c r="K15" s="200">
        <v>8721</v>
      </c>
      <c r="L15" s="200">
        <v>543</v>
      </c>
    </row>
    <row r="16" spans="1:12" ht="10.35" customHeight="1">
      <c r="A16" s="109">
        <f>IF(F16&lt;&gt;"",COUNTA($F$8:F16),"")</f>
        <v>9</v>
      </c>
      <c r="B16" s="188" t="s">
        <v>10</v>
      </c>
      <c r="C16" s="184" t="s">
        <v>238</v>
      </c>
      <c r="D16" s="218" t="s">
        <v>157</v>
      </c>
      <c r="E16" s="200">
        <v>19259</v>
      </c>
      <c r="F16" s="200">
        <v>304</v>
      </c>
      <c r="G16" s="200">
        <v>1894</v>
      </c>
      <c r="H16" s="200">
        <v>4591</v>
      </c>
      <c r="I16" s="200">
        <v>4041</v>
      </c>
      <c r="J16" s="200">
        <v>6253</v>
      </c>
      <c r="K16" s="200">
        <v>2068</v>
      </c>
      <c r="L16" s="200">
        <v>108</v>
      </c>
    </row>
    <row r="17" spans="1:12" ht="10.35" customHeight="1">
      <c r="A17" s="109">
        <f>IF(F17&lt;&gt;"",COUNTA($F$8:F17),"")</f>
        <v>10</v>
      </c>
      <c r="B17" s="188"/>
      <c r="C17" s="184"/>
      <c r="D17" s="218" t="s">
        <v>160</v>
      </c>
      <c r="E17" s="200">
        <v>74867</v>
      </c>
      <c r="F17" s="200">
        <v>1707</v>
      </c>
      <c r="G17" s="200">
        <v>8491</v>
      </c>
      <c r="H17" s="200">
        <v>19758</v>
      </c>
      <c r="I17" s="200">
        <v>16153</v>
      </c>
      <c r="J17" s="200">
        <v>21169</v>
      </c>
      <c r="K17" s="200">
        <v>7128</v>
      </c>
      <c r="L17" s="200">
        <v>461</v>
      </c>
    </row>
    <row r="18" spans="1:12" ht="10.35" customHeight="1">
      <c r="A18" s="109">
        <f>IF(F18&lt;&gt;"",COUNTA($F$8:F18),"")</f>
        <v>11</v>
      </c>
      <c r="B18" s="188" t="s">
        <v>20</v>
      </c>
      <c r="C18" s="184" t="s">
        <v>239</v>
      </c>
      <c r="D18" s="218" t="s">
        <v>157</v>
      </c>
      <c r="E18" s="200">
        <v>5079</v>
      </c>
      <c r="F18" s="200">
        <v>82</v>
      </c>
      <c r="G18" s="200">
        <v>366</v>
      </c>
      <c r="H18" s="200">
        <v>1051</v>
      </c>
      <c r="I18" s="200">
        <v>1208</v>
      </c>
      <c r="J18" s="200">
        <v>1661</v>
      </c>
      <c r="K18" s="200">
        <v>619</v>
      </c>
      <c r="L18" s="200">
        <v>92</v>
      </c>
    </row>
    <row r="19" spans="1:12" ht="10.35" customHeight="1">
      <c r="A19" s="109">
        <f>IF(F19&lt;&gt;"",COUNTA($F$8:F19),"")</f>
        <v>12</v>
      </c>
      <c r="B19" s="188"/>
      <c r="C19" s="184"/>
      <c r="D19" s="218" t="s">
        <v>160</v>
      </c>
      <c r="E19" s="200">
        <v>47433</v>
      </c>
      <c r="F19" s="200">
        <v>1520</v>
      </c>
      <c r="G19" s="200">
        <v>4784</v>
      </c>
      <c r="H19" s="200">
        <v>10352</v>
      </c>
      <c r="I19" s="200">
        <v>11422</v>
      </c>
      <c r="J19" s="200">
        <v>14274</v>
      </c>
      <c r="K19" s="200">
        <v>4634</v>
      </c>
      <c r="L19" s="200">
        <v>447</v>
      </c>
    </row>
    <row r="20" spans="1:12" ht="10.35" customHeight="1">
      <c r="A20" s="109">
        <f>IF(F20&lt;&gt;"",COUNTA($F$8:F20),"")</f>
        <v>13</v>
      </c>
      <c r="B20" s="188" t="s">
        <v>22</v>
      </c>
      <c r="C20" s="184" t="s">
        <v>240</v>
      </c>
      <c r="D20" s="218" t="s">
        <v>157</v>
      </c>
      <c r="E20" s="200">
        <v>269758</v>
      </c>
      <c r="F20" s="200">
        <v>5651</v>
      </c>
      <c r="G20" s="200">
        <v>31411</v>
      </c>
      <c r="H20" s="200">
        <v>66825</v>
      </c>
      <c r="I20" s="200">
        <v>57173</v>
      </c>
      <c r="J20" s="200">
        <v>78869</v>
      </c>
      <c r="K20" s="200">
        <v>27805</v>
      </c>
      <c r="L20" s="200">
        <v>2024</v>
      </c>
    </row>
    <row r="21" spans="1:12" ht="10.35" customHeight="1">
      <c r="A21" s="109">
        <f>IF(F21&lt;&gt;"",COUNTA($F$8:F21),"")</f>
        <v>14</v>
      </c>
      <c r="B21" s="188"/>
      <c r="C21" s="184"/>
      <c r="D21" s="218" t="s">
        <v>160</v>
      </c>
      <c r="E21" s="200">
        <v>461145</v>
      </c>
      <c r="F21" s="200">
        <v>10810</v>
      </c>
      <c r="G21" s="200">
        <v>57703</v>
      </c>
      <c r="H21" s="200">
        <v>115166</v>
      </c>
      <c r="I21" s="200">
        <v>97712</v>
      </c>
      <c r="J21" s="200">
        <v>128557</v>
      </c>
      <c r="K21" s="200">
        <v>46130</v>
      </c>
      <c r="L21" s="200">
        <v>5067</v>
      </c>
    </row>
    <row r="22" spans="1:12" ht="10.35" customHeight="1">
      <c r="A22" s="109">
        <f>IF(F22&lt;&gt;"",COUNTA($F$8:F22),"")</f>
        <v>15</v>
      </c>
      <c r="B22" s="188" t="s">
        <v>23</v>
      </c>
      <c r="C22" s="184" t="s">
        <v>241</v>
      </c>
      <c r="D22" s="218" t="s">
        <v>157</v>
      </c>
      <c r="E22" s="200">
        <v>67459</v>
      </c>
      <c r="F22" s="200">
        <v>1445</v>
      </c>
      <c r="G22" s="200">
        <v>7934</v>
      </c>
      <c r="H22" s="200">
        <v>16275</v>
      </c>
      <c r="I22" s="200">
        <v>14709</v>
      </c>
      <c r="J22" s="200">
        <v>20136</v>
      </c>
      <c r="K22" s="200">
        <v>6501</v>
      </c>
      <c r="L22" s="200">
        <v>459</v>
      </c>
    </row>
    <row r="23" spans="1:12" ht="10.35" customHeight="1">
      <c r="A23" s="109">
        <f>IF(F23&lt;&gt;"",COUNTA($F$8:F23),"")</f>
        <v>16</v>
      </c>
      <c r="B23" s="188"/>
      <c r="C23" s="184"/>
      <c r="D23" s="218" t="s">
        <v>160</v>
      </c>
      <c r="E23" s="200">
        <v>145489</v>
      </c>
      <c r="F23" s="200">
        <v>3899</v>
      </c>
      <c r="G23" s="200">
        <v>19092</v>
      </c>
      <c r="H23" s="200">
        <v>35649</v>
      </c>
      <c r="I23" s="200">
        <v>30916</v>
      </c>
      <c r="J23" s="200">
        <v>40735</v>
      </c>
      <c r="K23" s="200">
        <v>13608</v>
      </c>
      <c r="L23" s="200">
        <v>1590</v>
      </c>
    </row>
    <row r="24" spans="1:12" ht="10.35" customHeight="1">
      <c r="A24" s="109">
        <f>IF(F24&lt;&gt;"",COUNTA($F$8:F24),"")</f>
        <v>17</v>
      </c>
      <c r="B24" s="188" t="s">
        <v>27</v>
      </c>
      <c r="C24" s="184" t="s">
        <v>242</v>
      </c>
      <c r="D24" s="218" t="s">
        <v>157</v>
      </c>
      <c r="E24" s="200">
        <v>3640</v>
      </c>
      <c r="F24" s="200">
        <v>20</v>
      </c>
      <c r="G24" s="200">
        <v>431</v>
      </c>
      <c r="H24" s="200">
        <v>1138</v>
      </c>
      <c r="I24" s="200">
        <v>776</v>
      </c>
      <c r="J24" s="200">
        <v>922</v>
      </c>
      <c r="K24" s="200">
        <v>326</v>
      </c>
      <c r="L24" s="200">
        <v>27</v>
      </c>
    </row>
    <row r="25" spans="1:12" ht="10.35" customHeight="1">
      <c r="A25" s="109">
        <f>IF(F25&lt;&gt;"",COUNTA($F$8:F25),"")</f>
        <v>18</v>
      </c>
      <c r="B25" s="188"/>
      <c r="C25" s="184"/>
      <c r="D25" s="218" t="s">
        <v>160</v>
      </c>
      <c r="E25" s="200">
        <v>10579</v>
      </c>
      <c r="F25" s="200">
        <v>112</v>
      </c>
      <c r="G25" s="200">
        <v>1448</v>
      </c>
      <c r="H25" s="200">
        <v>3310</v>
      </c>
      <c r="I25" s="200">
        <v>2384</v>
      </c>
      <c r="J25" s="200">
        <v>2442</v>
      </c>
      <c r="K25" s="200">
        <v>785</v>
      </c>
      <c r="L25" s="200">
        <v>98</v>
      </c>
    </row>
    <row r="26" spans="1:12" ht="10.35" customHeight="1">
      <c r="A26" s="109">
        <f>IF(F26&lt;&gt;"",COUNTA($F$8:F26),"")</f>
        <v>19</v>
      </c>
      <c r="B26" s="188" t="s">
        <v>30</v>
      </c>
      <c r="C26" s="184" t="s">
        <v>243</v>
      </c>
      <c r="D26" s="218" t="s">
        <v>157</v>
      </c>
      <c r="E26" s="200">
        <v>5756</v>
      </c>
      <c r="F26" s="200">
        <v>62</v>
      </c>
      <c r="G26" s="200">
        <v>559</v>
      </c>
      <c r="H26" s="200">
        <v>1170</v>
      </c>
      <c r="I26" s="200">
        <v>1409</v>
      </c>
      <c r="J26" s="200">
        <v>1999</v>
      </c>
      <c r="K26" s="200">
        <v>527</v>
      </c>
      <c r="L26" s="200">
        <v>30</v>
      </c>
    </row>
    <row r="27" spans="1:12" ht="10.35" customHeight="1">
      <c r="A27" s="109">
        <f>IF(F27&lt;&gt;"",COUNTA($F$8:F27),"")</f>
        <v>20</v>
      </c>
      <c r="B27" s="188"/>
      <c r="C27" s="184"/>
      <c r="D27" s="218" t="s">
        <v>160</v>
      </c>
      <c r="E27" s="200">
        <v>9032</v>
      </c>
      <c r="F27" s="200">
        <v>125</v>
      </c>
      <c r="G27" s="200">
        <v>1081</v>
      </c>
      <c r="H27" s="200">
        <v>1922</v>
      </c>
      <c r="I27" s="200">
        <v>2237</v>
      </c>
      <c r="J27" s="200">
        <v>2833</v>
      </c>
      <c r="K27" s="200">
        <v>778</v>
      </c>
      <c r="L27" s="200">
        <v>56</v>
      </c>
    </row>
    <row r="28" spans="1:12" ht="10.35" customHeight="1">
      <c r="A28" s="109">
        <f>IF(F28&lt;&gt;"",COUNTA($F$8:F28),"")</f>
        <v>21</v>
      </c>
      <c r="B28" s="188" t="s">
        <v>32</v>
      </c>
      <c r="C28" s="184" t="s">
        <v>244</v>
      </c>
      <c r="D28" s="218" t="s">
        <v>157</v>
      </c>
      <c r="E28" s="200">
        <v>3887</v>
      </c>
      <c r="F28" s="200">
        <v>44</v>
      </c>
      <c r="G28" s="200">
        <v>385</v>
      </c>
      <c r="H28" s="200">
        <v>865</v>
      </c>
      <c r="I28" s="200">
        <v>915</v>
      </c>
      <c r="J28" s="200">
        <v>1162</v>
      </c>
      <c r="K28" s="200">
        <v>471</v>
      </c>
      <c r="L28" s="200">
        <v>45</v>
      </c>
    </row>
    <row r="29" spans="1:12" ht="10.35" customHeight="1">
      <c r="A29" s="109">
        <f>IF(F29&lt;&gt;"",COUNTA($F$8:F29),"")</f>
        <v>22</v>
      </c>
      <c r="B29" s="188"/>
      <c r="C29" s="184"/>
      <c r="D29" s="218" t="s">
        <v>160</v>
      </c>
      <c r="E29" s="200">
        <v>7887</v>
      </c>
      <c r="F29" s="200">
        <v>90</v>
      </c>
      <c r="G29" s="200">
        <v>681</v>
      </c>
      <c r="H29" s="200">
        <v>1576</v>
      </c>
      <c r="I29" s="200">
        <v>1873</v>
      </c>
      <c r="J29" s="200">
        <v>2532</v>
      </c>
      <c r="K29" s="200">
        <v>991</v>
      </c>
      <c r="L29" s="200">
        <v>144</v>
      </c>
    </row>
    <row r="30" spans="1:12" ht="10.35" customHeight="1">
      <c r="A30" s="109">
        <f>IF(F30&lt;&gt;"",COUNTA($F$8:F30),"")</f>
        <v>23</v>
      </c>
      <c r="B30" s="188" t="s">
        <v>49</v>
      </c>
      <c r="C30" s="184" t="s">
        <v>249</v>
      </c>
      <c r="D30" s="218" t="s">
        <v>157</v>
      </c>
      <c r="E30" s="200">
        <v>36315</v>
      </c>
      <c r="F30" s="200">
        <v>371</v>
      </c>
      <c r="G30" s="200">
        <v>4239</v>
      </c>
      <c r="H30" s="200">
        <v>9938</v>
      </c>
      <c r="I30" s="200">
        <v>8113</v>
      </c>
      <c r="J30" s="200">
        <v>9802</v>
      </c>
      <c r="K30" s="200">
        <v>3546</v>
      </c>
      <c r="L30" s="200">
        <v>306</v>
      </c>
    </row>
    <row r="31" spans="1:12" ht="10.35" customHeight="1">
      <c r="A31" s="109">
        <f>IF(F31&lt;&gt;"",COUNTA($F$8:F31),"")</f>
        <v>24</v>
      </c>
      <c r="B31" s="188"/>
      <c r="C31" s="184" t="s">
        <v>250</v>
      </c>
      <c r="D31" s="218" t="s">
        <v>160</v>
      </c>
      <c r="E31" s="200">
        <v>75815</v>
      </c>
      <c r="F31" s="200">
        <v>866</v>
      </c>
      <c r="G31" s="200">
        <v>9889</v>
      </c>
      <c r="H31" s="200">
        <v>20707</v>
      </c>
      <c r="I31" s="200">
        <v>16511</v>
      </c>
      <c r="J31" s="200">
        <v>19668</v>
      </c>
      <c r="K31" s="200">
        <v>7189</v>
      </c>
      <c r="L31" s="200">
        <v>985</v>
      </c>
    </row>
    <row r="32" spans="1:12" ht="10.35" customHeight="1">
      <c r="A32" s="109">
        <f>IF(F32&lt;&gt;"",COUNTA($F$8:F32),"")</f>
        <v>25</v>
      </c>
      <c r="B32" s="188" t="s">
        <v>38</v>
      </c>
      <c r="C32" s="184" t="s">
        <v>251</v>
      </c>
      <c r="D32" s="218" t="s">
        <v>157</v>
      </c>
      <c r="E32" s="200">
        <v>138469</v>
      </c>
      <c r="F32" s="200">
        <v>3452</v>
      </c>
      <c r="G32" s="200">
        <v>16443</v>
      </c>
      <c r="H32" s="200">
        <v>33947</v>
      </c>
      <c r="I32" s="200">
        <v>27947</v>
      </c>
      <c r="J32" s="200">
        <v>40704</v>
      </c>
      <c r="K32" s="200">
        <v>14986</v>
      </c>
      <c r="L32" s="200">
        <v>990</v>
      </c>
    </row>
    <row r="33" spans="1:12" ht="10.35" customHeight="1">
      <c r="A33" s="109">
        <f>IF(F33&lt;&gt;"",COUNTA($F$8:F33),"")</f>
        <v>26</v>
      </c>
      <c r="B33" s="188"/>
      <c r="C33" s="184" t="s">
        <v>252</v>
      </c>
      <c r="D33" s="218" t="s">
        <v>160</v>
      </c>
      <c r="E33" s="200">
        <v>189807</v>
      </c>
      <c r="F33" s="200">
        <v>5253</v>
      </c>
      <c r="G33" s="200">
        <v>23152</v>
      </c>
      <c r="H33" s="200">
        <v>46657</v>
      </c>
      <c r="I33" s="200">
        <v>38706</v>
      </c>
      <c r="J33" s="200">
        <v>53785</v>
      </c>
      <c r="K33" s="200">
        <v>20404</v>
      </c>
      <c r="L33" s="200">
        <v>1850</v>
      </c>
    </row>
    <row r="34" spans="1:12" ht="10.35" customHeight="1">
      <c r="A34" s="109" t="str">
        <f>IF(F34&lt;&gt;"",COUNTA($F$8:F34),"")</f>
        <v/>
      </c>
      <c r="B34" s="188"/>
      <c r="C34" s="184" t="s">
        <v>253</v>
      </c>
      <c r="D34" s="218"/>
      <c r="E34" s="200"/>
      <c r="F34" s="200"/>
      <c r="G34" s="200"/>
      <c r="H34" s="200"/>
      <c r="I34" s="200"/>
      <c r="J34" s="200"/>
      <c r="K34" s="200"/>
      <c r="L34" s="200"/>
    </row>
    <row r="35" spans="1:12" ht="10.35" customHeight="1">
      <c r="A35" s="109">
        <f>IF(F35&lt;&gt;"",COUNTA($F$8:F35),"")</f>
        <v>27</v>
      </c>
      <c r="B35" s="188" t="s">
        <v>43</v>
      </c>
      <c r="C35" s="184" t="s">
        <v>254</v>
      </c>
      <c r="D35" s="218" t="s">
        <v>157</v>
      </c>
      <c r="E35" s="200">
        <v>14232</v>
      </c>
      <c r="F35" s="200">
        <v>257</v>
      </c>
      <c r="G35" s="200">
        <v>1420</v>
      </c>
      <c r="H35" s="200">
        <v>3492</v>
      </c>
      <c r="I35" s="200">
        <v>3304</v>
      </c>
      <c r="J35" s="200">
        <v>4144</v>
      </c>
      <c r="K35" s="200">
        <v>1448</v>
      </c>
      <c r="L35" s="200">
        <v>167</v>
      </c>
    </row>
    <row r="36" spans="1:12" ht="10.35" customHeight="1">
      <c r="A36" s="109">
        <f>IF(F36&lt;&gt;"",COUNTA($F$8:F36),"")</f>
        <v>28</v>
      </c>
      <c r="B36" s="188"/>
      <c r="C36" s="184" t="s">
        <v>255</v>
      </c>
      <c r="D36" s="218" t="s">
        <v>160</v>
      </c>
      <c r="E36" s="200">
        <v>22536</v>
      </c>
      <c r="F36" s="200">
        <v>465</v>
      </c>
      <c r="G36" s="200">
        <v>2360</v>
      </c>
      <c r="H36" s="200">
        <v>5345</v>
      </c>
      <c r="I36" s="200">
        <v>5085</v>
      </c>
      <c r="J36" s="200">
        <v>6562</v>
      </c>
      <c r="K36" s="200">
        <v>2375</v>
      </c>
      <c r="L36" s="200">
        <v>344</v>
      </c>
    </row>
    <row r="37" spans="1:12" ht="10.35" customHeight="1">
      <c r="A37" s="109" t="str">
        <f>IF(F37&lt;&gt;"",COUNTA($F$8:F37),"")</f>
        <v/>
      </c>
      <c r="B37" s="188"/>
      <c r="C37" s="184" t="s">
        <v>256</v>
      </c>
      <c r="D37" s="218"/>
      <c r="E37" s="200"/>
      <c r="F37" s="200"/>
      <c r="G37" s="200"/>
      <c r="H37" s="200"/>
      <c r="I37" s="200"/>
      <c r="J37" s="200"/>
      <c r="K37" s="200"/>
      <c r="L37" s="200"/>
    </row>
    <row r="38" spans="1:12" ht="14.1" customHeight="1">
      <c r="A38" s="109" t="str">
        <f>IF(F38&lt;&gt;"",COUNTA($F$8:F38),"")</f>
        <v/>
      </c>
      <c r="B38" s="227"/>
      <c r="C38" s="189"/>
      <c r="D38" s="227"/>
      <c r="E38" s="317" t="s">
        <v>55</v>
      </c>
      <c r="F38" s="318"/>
      <c r="G38" s="318"/>
      <c r="H38" s="318"/>
      <c r="I38" s="318"/>
      <c r="J38" s="318"/>
      <c r="K38" s="318"/>
      <c r="L38" s="318"/>
    </row>
    <row r="39" spans="1:12" ht="14.1" customHeight="1">
      <c r="A39" s="109" t="str">
        <f>IF(F39&lt;&gt;"",COUNTA($F$8:F39),"")</f>
        <v/>
      </c>
      <c r="B39" s="188"/>
      <c r="C39" s="230"/>
      <c r="D39" s="231"/>
      <c r="E39" s="313" t="s">
        <v>218</v>
      </c>
      <c r="F39" s="314"/>
      <c r="G39" s="314"/>
      <c r="H39" s="314"/>
      <c r="I39" s="314"/>
      <c r="J39" s="314"/>
      <c r="K39" s="314"/>
      <c r="L39" s="314"/>
    </row>
    <row r="40" spans="1:12" ht="11.1" customHeight="1">
      <c r="A40" s="109">
        <f>IF(F40&lt;&gt;"",COUNTA($F$8:F40),"")</f>
        <v>29</v>
      </c>
      <c r="B40" s="227" t="s">
        <v>50</v>
      </c>
      <c r="C40" s="182" t="s">
        <v>388</v>
      </c>
      <c r="D40" s="228" t="s">
        <v>157</v>
      </c>
      <c r="E40" s="203">
        <v>291570</v>
      </c>
      <c r="F40" s="203">
        <v>6048</v>
      </c>
      <c r="G40" s="203">
        <v>31875</v>
      </c>
      <c r="H40" s="203">
        <v>71226</v>
      </c>
      <c r="I40" s="203">
        <v>61477</v>
      </c>
      <c r="J40" s="203">
        <v>87656</v>
      </c>
      <c r="K40" s="203">
        <v>31058</v>
      </c>
      <c r="L40" s="203">
        <v>2230</v>
      </c>
    </row>
    <row r="41" spans="1:12" ht="11.1" customHeight="1">
      <c r="A41" s="109">
        <f>IF(F41&lt;&gt;"",COUNTA($F$8:F41),"")</f>
        <v>30</v>
      </c>
      <c r="B41" s="229"/>
      <c r="C41" s="189"/>
      <c r="D41" s="228" t="s">
        <v>160</v>
      </c>
      <c r="E41" s="203">
        <v>586230</v>
      </c>
      <c r="F41" s="203">
        <v>14466</v>
      </c>
      <c r="G41" s="203">
        <v>67112</v>
      </c>
      <c r="H41" s="203">
        <v>143796</v>
      </c>
      <c r="I41" s="203">
        <v>124756</v>
      </c>
      <c r="J41" s="203">
        <v>169510</v>
      </c>
      <c r="K41" s="203">
        <v>60526</v>
      </c>
      <c r="L41" s="203">
        <v>6064</v>
      </c>
    </row>
    <row r="42" spans="1:12" ht="10.35" customHeight="1">
      <c r="A42" s="109">
        <f>IF(F42&lt;&gt;"",COUNTA($F$8:F42),"")</f>
        <v>31</v>
      </c>
      <c r="B42" s="188" t="s">
        <v>6</v>
      </c>
      <c r="C42" s="205" t="s">
        <v>233</v>
      </c>
      <c r="D42" s="218" t="s">
        <v>157</v>
      </c>
      <c r="E42" s="200">
        <v>3435</v>
      </c>
      <c r="F42" s="200">
        <v>91</v>
      </c>
      <c r="G42" s="200">
        <v>393</v>
      </c>
      <c r="H42" s="200">
        <v>700</v>
      </c>
      <c r="I42" s="200">
        <v>575</v>
      </c>
      <c r="J42" s="200">
        <v>1204</v>
      </c>
      <c r="K42" s="200">
        <v>440</v>
      </c>
      <c r="L42" s="200">
        <v>32</v>
      </c>
    </row>
    <row r="43" spans="1:12" ht="10.35" customHeight="1">
      <c r="A43" s="109">
        <f>IF(F43&lt;&gt;"",COUNTA($F$8:F43),"")</f>
        <v>32</v>
      </c>
      <c r="B43" s="188"/>
      <c r="C43" s="205"/>
      <c r="D43" s="218" t="s">
        <v>160</v>
      </c>
      <c r="E43" s="200">
        <v>13278</v>
      </c>
      <c r="F43" s="200">
        <v>521</v>
      </c>
      <c r="G43" s="200">
        <v>1729</v>
      </c>
      <c r="H43" s="200">
        <v>2988</v>
      </c>
      <c r="I43" s="200">
        <v>2094</v>
      </c>
      <c r="J43" s="200">
        <v>4238</v>
      </c>
      <c r="K43" s="200">
        <v>1577</v>
      </c>
      <c r="L43" s="200">
        <v>131</v>
      </c>
    </row>
    <row r="44" spans="1:12" ht="10.35" customHeight="1">
      <c r="A44" s="109">
        <f>IF(F44&lt;&gt;"",COUNTA($F$8:F44),"")</f>
        <v>33</v>
      </c>
      <c r="B44" s="188" t="s">
        <v>7</v>
      </c>
      <c r="C44" s="184" t="s">
        <v>236</v>
      </c>
      <c r="D44" s="218" t="s">
        <v>157</v>
      </c>
      <c r="E44" s="200">
        <v>26166</v>
      </c>
      <c r="F44" s="200">
        <v>416</v>
      </c>
      <c r="G44" s="200">
        <v>2320</v>
      </c>
      <c r="H44" s="200">
        <v>6105</v>
      </c>
      <c r="I44" s="200">
        <v>5539</v>
      </c>
      <c r="J44" s="200">
        <v>8580</v>
      </c>
      <c r="K44" s="200">
        <v>2998</v>
      </c>
      <c r="L44" s="200">
        <v>208</v>
      </c>
    </row>
    <row r="45" spans="1:12" ht="10.35" customHeight="1">
      <c r="A45" s="109">
        <f>IF(F45&lt;&gt;"",COUNTA($F$8:F45),"")</f>
        <v>34</v>
      </c>
      <c r="B45" s="188"/>
      <c r="C45" s="184"/>
      <c r="D45" s="218" t="s">
        <v>160</v>
      </c>
      <c r="E45" s="200">
        <v>130198</v>
      </c>
      <c r="F45" s="200">
        <v>3423</v>
      </c>
      <c r="G45" s="200">
        <v>13327</v>
      </c>
      <c r="H45" s="200">
        <v>31533</v>
      </c>
      <c r="I45" s="200">
        <v>28829</v>
      </c>
      <c r="J45" s="200">
        <v>38879</v>
      </c>
      <c r="K45" s="200">
        <v>13237</v>
      </c>
      <c r="L45" s="200">
        <v>970</v>
      </c>
    </row>
    <row r="46" spans="1:12" ht="10.35" customHeight="1">
      <c r="A46" s="109">
        <f>IF(F46&lt;&gt;"",COUNTA($F$8:F46),"")</f>
        <v>35</v>
      </c>
      <c r="B46" s="188" t="s">
        <v>8</v>
      </c>
      <c r="C46" s="184" t="s">
        <v>237</v>
      </c>
      <c r="D46" s="218" t="s">
        <v>157</v>
      </c>
      <c r="E46" s="200">
        <v>21184</v>
      </c>
      <c r="F46" s="200">
        <v>334</v>
      </c>
      <c r="G46" s="200">
        <v>1969</v>
      </c>
      <c r="H46" s="200">
        <v>5086</v>
      </c>
      <c r="I46" s="200">
        <v>4370</v>
      </c>
      <c r="J46" s="200">
        <v>6928</v>
      </c>
      <c r="K46" s="200">
        <v>2381</v>
      </c>
      <c r="L46" s="200">
        <v>116</v>
      </c>
    </row>
    <row r="47" spans="1:12" ht="10.35" customHeight="1">
      <c r="A47" s="109">
        <f>IF(F47&lt;&gt;"",COUNTA($F$8:F47),"")</f>
        <v>36</v>
      </c>
      <c r="B47" s="188"/>
      <c r="C47" s="184"/>
      <c r="D47" s="218" t="s">
        <v>160</v>
      </c>
      <c r="E47" s="200">
        <v>84342</v>
      </c>
      <c r="F47" s="200">
        <v>1937</v>
      </c>
      <c r="G47" s="200">
        <v>8924</v>
      </c>
      <c r="H47" s="200">
        <v>21687</v>
      </c>
      <c r="I47" s="200">
        <v>17849</v>
      </c>
      <c r="J47" s="200">
        <v>24790</v>
      </c>
      <c r="K47" s="200">
        <v>8623</v>
      </c>
      <c r="L47" s="200">
        <v>532</v>
      </c>
    </row>
    <row r="48" spans="1:12" ht="10.35" customHeight="1">
      <c r="A48" s="109">
        <f>IF(F48&lt;&gt;"",COUNTA($F$8:F48),"")</f>
        <v>37</v>
      </c>
      <c r="B48" s="188" t="s">
        <v>10</v>
      </c>
      <c r="C48" s="184" t="s">
        <v>238</v>
      </c>
      <c r="D48" s="218" t="s">
        <v>157</v>
      </c>
      <c r="E48" s="200">
        <v>18281</v>
      </c>
      <c r="F48" s="200">
        <v>288</v>
      </c>
      <c r="G48" s="200">
        <v>1668</v>
      </c>
      <c r="H48" s="200">
        <v>4312</v>
      </c>
      <c r="I48" s="200">
        <v>3763</v>
      </c>
      <c r="J48" s="200">
        <v>6094</v>
      </c>
      <c r="K48" s="200">
        <v>2051</v>
      </c>
      <c r="L48" s="200">
        <v>105</v>
      </c>
    </row>
    <row r="49" spans="1:12" ht="10.35" customHeight="1">
      <c r="A49" s="109">
        <f>IF(F49&lt;&gt;"",COUNTA($F$8:F49),"")</f>
        <v>38</v>
      </c>
      <c r="B49" s="188"/>
      <c r="C49" s="184"/>
      <c r="D49" s="218" t="s">
        <v>160</v>
      </c>
      <c r="E49" s="200">
        <v>71255</v>
      </c>
      <c r="F49" s="200">
        <v>1660</v>
      </c>
      <c r="G49" s="200">
        <v>7632</v>
      </c>
      <c r="H49" s="200">
        <v>18658</v>
      </c>
      <c r="I49" s="200">
        <v>15198</v>
      </c>
      <c r="J49" s="200">
        <v>20627</v>
      </c>
      <c r="K49" s="200">
        <v>7030</v>
      </c>
      <c r="L49" s="200">
        <v>450</v>
      </c>
    </row>
    <row r="50" spans="1:12" ht="10.35" customHeight="1">
      <c r="A50" s="109">
        <f>IF(F50&lt;&gt;"",COUNTA($F$8:F50),"")</f>
        <v>39</v>
      </c>
      <c r="B50" s="188" t="s">
        <v>20</v>
      </c>
      <c r="C50" s="184" t="s">
        <v>239</v>
      </c>
      <c r="D50" s="218" t="s">
        <v>157</v>
      </c>
      <c r="E50" s="200">
        <v>4982</v>
      </c>
      <c r="F50" s="200">
        <v>82</v>
      </c>
      <c r="G50" s="200">
        <v>351</v>
      </c>
      <c r="H50" s="200">
        <v>1019</v>
      </c>
      <c r="I50" s="200">
        <v>1169</v>
      </c>
      <c r="J50" s="200">
        <v>1652</v>
      </c>
      <c r="K50" s="200">
        <v>617</v>
      </c>
      <c r="L50" s="200">
        <v>92</v>
      </c>
    </row>
    <row r="51" spans="1:12" ht="10.35" customHeight="1">
      <c r="A51" s="109">
        <f>IF(F51&lt;&gt;"",COUNTA($F$8:F51),"")</f>
        <v>40</v>
      </c>
      <c r="B51" s="188"/>
      <c r="C51" s="184"/>
      <c r="D51" s="218" t="s">
        <v>160</v>
      </c>
      <c r="E51" s="200">
        <v>45856</v>
      </c>
      <c r="F51" s="200">
        <v>1486</v>
      </c>
      <c r="G51" s="200">
        <v>4403</v>
      </c>
      <c r="H51" s="200">
        <v>9846</v>
      </c>
      <c r="I51" s="200">
        <v>10980</v>
      </c>
      <c r="J51" s="200">
        <v>14089</v>
      </c>
      <c r="K51" s="200">
        <v>4614</v>
      </c>
      <c r="L51" s="200">
        <v>438</v>
      </c>
    </row>
    <row r="52" spans="1:12" ht="10.35" customHeight="1">
      <c r="A52" s="109">
        <f>IF(F52&lt;&gt;"",COUNTA($F$8:F52),"")</f>
        <v>41</v>
      </c>
      <c r="B52" s="188" t="s">
        <v>22</v>
      </c>
      <c r="C52" s="184" t="s">
        <v>240</v>
      </c>
      <c r="D52" s="218" t="s">
        <v>157</v>
      </c>
      <c r="E52" s="200">
        <v>261958</v>
      </c>
      <c r="F52" s="200">
        <v>5541</v>
      </c>
      <c r="G52" s="200">
        <v>29161</v>
      </c>
      <c r="H52" s="200">
        <v>64420</v>
      </c>
      <c r="I52" s="200">
        <v>55360</v>
      </c>
      <c r="J52" s="200">
        <v>77868</v>
      </c>
      <c r="K52" s="200">
        <v>27618</v>
      </c>
      <c r="L52" s="200">
        <v>1990</v>
      </c>
    </row>
    <row r="53" spans="1:12" ht="10.35" customHeight="1">
      <c r="A53" s="109">
        <f>IF(F53&lt;&gt;"",COUNTA($F$8:F53),"")</f>
        <v>42</v>
      </c>
      <c r="B53" s="188"/>
      <c r="C53" s="184"/>
      <c r="D53" s="218" t="s">
        <v>160</v>
      </c>
      <c r="E53" s="200">
        <v>442733</v>
      </c>
      <c r="F53" s="200">
        <v>10521</v>
      </c>
      <c r="G53" s="200">
        <v>52054</v>
      </c>
      <c r="H53" s="200">
        <v>109273</v>
      </c>
      <c r="I53" s="200">
        <v>93830</v>
      </c>
      <c r="J53" s="200">
        <v>126384</v>
      </c>
      <c r="K53" s="200">
        <v>45708</v>
      </c>
      <c r="L53" s="200">
        <v>4963</v>
      </c>
    </row>
    <row r="54" spans="1:12" ht="10.35" customHeight="1">
      <c r="A54" s="109">
        <f>IF(F54&lt;&gt;"",COUNTA($F$8:F54),"")</f>
        <v>43</v>
      </c>
      <c r="B54" s="188" t="s">
        <v>23</v>
      </c>
      <c r="C54" s="184" t="s">
        <v>241</v>
      </c>
      <c r="D54" s="218" t="s">
        <v>157</v>
      </c>
      <c r="E54" s="200">
        <v>64660</v>
      </c>
      <c r="F54" s="200">
        <v>1398</v>
      </c>
      <c r="G54" s="200">
        <v>6969</v>
      </c>
      <c r="H54" s="200">
        <v>15501</v>
      </c>
      <c r="I54" s="200">
        <v>14116</v>
      </c>
      <c r="J54" s="200">
        <v>19788</v>
      </c>
      <c r="K54" s="200">
        <v>6438</v>
      </c>
      <c r="L54" s="200">
        <v>450</v>
      </c>
    </row>
    <row r="55" spans="1:12" ht="10.35" customHeight="1">
      <c r="A55" s="109">
        <f>IF(F55&lt;&gt;"",COUNTA($F$8:F55),"")</f>
        <v>44</v>
      </c>
      <c r="B55" s="188"/>
      <c r="C55" s="184"/>
      <c r="D55" s="218" t="s">
        <v>160</v>
      </c>
      <c r="E55" s="200">
        <v>137469</v>
      </c>
      <c r="F55" s="200">
        <v>3764</v>
      </c>
      <c r="G55" s="200">
        <v>16367</v>
      </c>
      <c r="H55" s="200">
        <v>33260</v>
      </c>
      <c r="I55" s="200">
        <v>29328</v>
      </c>
      <c r="J55" s="200">
        <v>39765</v>
      </c>
      <c r="K55" s="200">
        <v>13439</v>
      </c>
      <c r="L55" s="200">
        <v>1546</v>
      </c>
    </row>
    <row r="56" spans="1:12" ht="10.35" customHeight="1">
      <c r="A56" s="109">
        <f>IF(F56&lt;&gt;"",COUNTA($F$8:F56),"")</f>
        <v>45</v>
      </c>
      <c r="B56" s="188" t="s">
        <v>27</v>
      </c>
      <c r="C56" s="184" t="s">
        <v>242</v>
      </c>
      <c r="D56" s="218" t="s">
        <v>157</v>
      </c>
      <c r="E56" s="200">
        <v>3552</v>
      </c>
      <c r="F56" s="200">
        <v>19</v>
      </c>
      <c r="G56" s="200">
        <v>412</v>
      </c>
      <c r="H56" s="200">
        <v>1095</v>
      </c>
      <c r="I56" s="200">
        <v>761</v>
      </c>
      <c r="J56" s="200">
        <v>914</v>
      </c>
      <c r="K56" s="200">
        <v>324</v>
      </c>
      <c r="L56" s="200">
        <v>27</v>
      </c>
    </row>
    <row r="57" spans="1:12" ht="10.35" customHeight="1">
      <c r="A57" s="109">
        <f>IF(F57&lt;&gt;"",COUNTA($F$8:F57),"")</f>
        <v>46</v>
      </c>
      <c r="B57" s="188"/>
      <c r="C57" s="184"/>
      <c r="D57" s="218" t="s">
        <v>160</v>
      </c>
      <c r="E57" s="200">
        <v>10310</v>
      </c>
      <c r="F57" s="200">
        <v>111</v>
      </c>
      <c r="G57" s="200">
        <v>1367</v>
      </c>
      <c r="H57" s="200">
        <v>3197</v>
      </c>
      <c r="I57" s="200">
        <v>2342</v>
      </c>
      <c r="J57" s="200">
        <v>2418</v>
      </c>
      <c r="K57" s="200">
        <v>777</v>
      </c>
      <c r="L57" s="200">
        <v>98</v>
      </c>
    </row>
    <row r="58" spans="1:12" ht="10.35" customHeight="1">
      <c r="A58" s="109">
        <f>IF(F58&lt;&gt;"",COUNTA($F$8:F58),"")</f>
        <v>47</v>
      </c>
      <c r="B58" s="188" t="s">
        <v>30</v>
      </c>
      <c r="C58" s="184" t="s">
        <v>243</v>
      </c>
      <c r="D58" s="218" t="s">
        <v>157</v>
      </c>
      <c r="E58" s="200">
        <v>5695</v>
      </c>
      <c r="F58" s="200">
        <v>61</v>
      </c>
      <c r="G58" s="200">
        <v>542</v>
      </c>
      <c r="H58" s="200">
        <v>1145</v>
      </c>
      <c r="I58" s="200">
        <v>1397</v>
      </c>
      <c r="J58" s="200">
        <v>1993</v>
      </c>
      <c r="K58" s="200">
        <v>527</v>
      </c>
      <c r="L58" s="200">
        <v>30</v>
      </c>
    </row>
    <row r="59" spans="1:12" ht="10.35" customHeight="1">
      <c r="A59" s="109">
        <f>IF(F59&lt;&gt;"",COUNTA($F$8:F59),"")</f>
        <v>48</v>
      </c>
      <c r="B59" s="188"/>
      <c r="C59" s="184"/>
      <c r="D59" s="218" t="s">
        <v>160</v>
      </c>
      <c r="E59" s="200">
        <v>8935</v>
      </c>
      <c r="F59" s="200">
        <v>123</v>
      </c>
      <c r="G59" s="200">
        <v>1053</v>
      </c>
      <c r="H59" s="200">
        <v>1883</v>
      </c>
      <c r="I59" s="200">
        <v>2220</v>
      </c>
      <c r="J59" s="200">
        <v>2824</v>
      </c>
      <c r="K59" s="200">
        <v>778</v>
      </c>
      <c r="L59" s="200">
        <v>54</v>
      </c>
    </row>
    <row r="60" spans="1:12" ht="10.35" customHeight="1">
      <c r="A60" s="109">
        <f>IF(F60&lt;&gt;"",COUNTA($F$8:F60),"")</f>
        <v>49</v>
      </c>
      <c r="B60" s="188" t="s">
        <v>32</v>
      </c>
      <c r="C60" s="184" t="s">
        <v>244</v>
      </c>
      <c r="D60" s="218" t="s">
        <v>157</v>
      </c>
      <c r="E60" s="200">
        <v>3786</v>
      </c>
      <c r="F60" s="200">
        <v>44</v>
      </c>
      <c r="G60" s="200">
        <v>368</v>
      </c>
      <c r="H60" s="200">
        <v>838</v>
      </c>
      <c r="I60" s="200">
        <v>881</v>
      </c>
      <c r="J60" s="200">
        <v>1142</v>
      </c>
      <c r="K60" s="200">
        <v>469</v>
      </c>
      <c r="L60" s="200">
        <v>44</v>
      </c>
    </row>
    <row r="61" spans="1:12" ht="10.35" customHeight="1">
      <c r="A61" s="109">
        <f>IF(F61&lt;&gt;"",COUNTA($F$8:F61),"")</f>
        <v>50</v>
      </c>
      <c r="B61" s="188"/>
      <c r="C61" s="184"/>
      <c r="D61" s="218" t="s">
        <v>160</v>
      </c>
      <c r="E61" s="200">
        <v>7684</v>
      </c>
      <c r="F61" s="200">
        <v>87</v>
      </c>
      <c r="G61" s="200">
        <v>658</v>
      </c>
      <c r="H61" s="200">
        <v>1516</v>
      </c>
      <c r="I61" s="200">
        <v>1807</v>
      </c>
      <c r="J61" s="200">
        <v>2488</v>
      </c>
      <c r="K61" s="200">
        <v>987</v>
      </c>
      <c r="L61" s="200">
        <v>141</v>
      </c>
    </row>
    <row r="62" spans="1:12" ht="10.35" customHeight="1">
      <c r="A62" s="109">
        <f>IF(F62&lt;&gt;"",COUNTA($F$8:F62),"")</f>
        <v>51</v>
      </c>
      <c r="B62" s="188" t="s">
        <v>49</v>
      </c>
      <c r="C62" s="184" t="s">
        <v>249</v>
      </c>
      <c r="D62" s="218" t="s">
        <v>157</v>
      </c>
      <c r="E62" s="200">
        <v>34547</v>
      </c>
      <c r="F62" s="200">
        <v>357</v>
      </c>
      <c r="G62" s="200">
        <v>3749</v>
      </c>
      <c r="H62" s="200">
        <v>9377</v>
      </c>
      <c r="I62" s="200">
        <v>7695</v>
      </c>
      <c r="J62" s="200">
        <v>9564</v>
      </c>
      <c r="K62" s="200">
        <v>3507</v>
      </c>
      <c r="L62" s="200">
        <v>298</v>
      </c>
    </row>
    <row r="63" spans="1:12" ht="10.35" customHeight="1">
      <c r="A63" s="109">
        <f>IF(F63&lt;&gt;"",COUNTA($F$8:F63),"")</f>
        <v>52</v>
      </c>
      <c r="B63" s="188"/>
      <c r="C63" s="184" t="s">
        <v>250</v>
      </c>
      <c r="D63" s="218" t="s">
        <v>160</v>
      </c>
      <c r="E63" s="200">
        <v>70931</v>
      </c>
      <c r="F63" s="200">
        <v>805</v>
      </c>
      <c r="G63" s="200">
        <v>8399</v>
      </c>
      <c r="H63" s="200">
        <v>19148</v>
      </c>
      <c r="I63" s="200">
        <v>15439</v>
      </c>
      <c r="J63" s="200">
        <v>19098</v>
      </c>
      <c r="K63" s="200">
        <v>7078</v>
      </c>
      <c r="L63" s="200">
        <v>964</v>
      </c>
    </row>
    <row r="64" spans="1:12" ht="10.35" customHeight="1">
      <c r="A64" s="109">
        <f>IF(F64&lt;&gt;"",COUNTA($F$8:F64),"")</f>
        <v>53</v>
      </c>
      <c r="B64" s="188" t="s">
        <v>38</v>
      </c>
      <c r="C64" s="184" t="s">
        <v>251</v>
      </c>
      <c r="D64" s="218" t="s">
        <v>157</v>
      </c>
      <c r="E64" s="200">
        <v>136125</v>
      </c>
      <c r="F64" s="200">
        <v>3412</v>
      </c>
      <c r="G64" s="200">
        <v>15846</v>
      </c>
      <c r="H64" s="200">
        <v>33145</v>
      </c>
      <c r="I64" s="200">
        <v>27366</v>
      </c>
      <c r="J64" s="200">
        <v>40441</v>
      </c>
      <c r="K64" s="200">
        <v>14932</v>
      </c>
      <c r="L64" s="200">
        <v>983</v>
      </c>
    </row>
    <row r="65" spans="1:12" ht="10.35" customHeight="1">
      <c r="A65" s="109">
        <f>IF(F65&lt;&gt;"",COUNTA($F$8:F65),"")</f>
        <v>54</v>
      </c>
      <c r="B65" s="188"/>
      <c r="C65" s="184" t="s">
        <v>252</v>
      </c>
      <c r="D65" s="218" t="s">
        <v>160</v>
      </c>
      <c r="E65" s="200">
        <v>186056</v>
      </c>
      <c r="F65" s="200">
        <v>5185</v>
      </c>
      <c r="G65" s="200">
        <v>22168</v>
      </c>
      <c r="H65" s="200">
        <v>45265</v>
      </c>
      <c r="I65" s="200">
        <v>37877</v>
      </c>
      <c r="J65" s="200">
        <v>53413</v>
      </c>
      <c r="K65" s="200">
        <v>20319</v>
      </c>
      <c r="L65" s="200">
        <v>1829</v>
      </c>
    </row>
    <row r="66" spans="1:12" ht="10.35" customHeight="1">
      <c r="A66" s="109" t="str">
        <f>IF(F66&lt;&gt;"",COUNTA($F$8:F66),"")</f>
        <v/>
      </c>
      <c r="B66" s="188"/>
      <c r="C66" s="184" t="s">
        <v>253</v>
      </c>
      <c r="D66" s="218"/>
      <c r="E66" s="200"/>
      <c r="F66" s="200"/>
      <c r="G66" s="200"/>
      <c r="H66" s="200"/>
      <c r="I66" s="200"/>
      <c r="J66" s="200"/>
      <c r="K66" s="200"/>
      <c r="L66" s="200"/>
    </row>
    <row r="67" spans="1:12" ht="10.35" customHeight="1">
      <c r="A67" s="109">
        <f>IF(F67&lt;&gt;"",COUNTA($F$8:F67),"")</f>
        <v>55</v>
      </c>
      <c r="B67" s="188" t="s">
        <v>43</v>
      </c>
      <c r="C67" s="184" t="s">
        <v>254</v>
      </c>
      <c r="D67" s="218" t="s">
        <v>157</v>
      </c>
      <c r="E67" s="200">
        <v>13593</v>
      </c>
      <c r="F67" s="200">
        <v>250</v>
      </c>
      <c r="G67" s="200">
        <v>1275</v>
      </c>
      <c r="H67" s="200">
        <v>3319</v>
      </c>
      <c r="I67" s="200">
        <v>3144</v>
      </c>
      <c r="J67" s="200">
        <v>4026</v>
      </c>
      <c r="K67" s="200">
        <v>1421</v>
      </c>
      <c r="L67" s="200">
        <v>158</v>
      </c>
    </row>
    <row r="68" spans="1:12" ht="10.35" customHeight="1">
      <c r="A68" s="109">
        <f>IF(F68&lt;&gt;"",COUNTA($F$8:F68),"")</f>
        <v>56</v>
      </c>
      <c r="B68" s="188"/>
      <c r="C68" s="184" t="s">
        <v>255</v>
      </c>
      <c r="D68" s="218" t="s">
        <v>160</v>
      </c>
      <c r="E68" s="200">
        <v>21348</v>
      </c>
      <c r="F68" s="200">
        <v>446</v>
      </c>
      <c r="G68" s="200">
        <v>2042</v>
      </c>
      <c r="H68" s="200">
        <v>5004</v>
      </c>
      <c r="I68" s="200">
        <v>4817</v>
      </c>
      <c r="J68" s="200">
        <v>6378</v>
      </c>
      <c r="K68" s="200">
        <v>2330</v>
      </c>
      <c r="L68" s="200">
        <v>331</v>
      </c>
    </row>
    <row r="69" spans="1:12" ht="10.35" customHeight="1">
      <c r="A69" s="109" t="str">
        <f>IF(F69&lt;&gt;"",COUNTA($F$8:F69),"")</f>
        <v/>
      </c>
      <c r="B69" s="188"/>
      <c r="C69" s="184" t="s">
        <v>256</v>
      </c>
      <c r="D69" s="218"/>
      <c r="E69" s="200"/>
      <c r="F69" s="200"/>
      <c r="G69" s="200"/>
      <c r="H69" s="200"/>
      <c r="I69" s="200"/>
      <c r="J69" s="200"/>
      <c r="K69" s="200"/>
      <c r="L69" s="200"/>
    </row>
  </sheetData>
  <mergeCells count="18">
    <mergeCell ref="A1:D1"/>
    <mergeCell ref="E1:L1"/>
    <mergeCell ref="A2:A5"/>
    <mergeCell ref="B2:B5"/>
    <mergeCell ref="C2:C5"/>
    <mergeCell ref="D2:D5"/>
    <mergeCell ref="E2:E5"/>
    <mergeCell ref="F2:L2"/>
    <mergeCell ref="F3:F5"/>
    <mergeCell ref="G3:G5"/>
    <mergeCell ref="E39:L39"/>
    <mergeCell ref="H3:H5"/>
    <mergeCell ref="I3:I5"/>
    <mergeCell ref="J3:J5"/>
    <mergeCell ref="K3:K5"/>
    <mergeCell ref="L3:L5"/>
    <mergeCell ref="E7:L7"/>
    <mergeCell ref="E38:L38"/>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0" t="s">
        <v>94</v>
      </c>
      <c r="B1" s="301"/>
      <c r="C1" s="301"/>
      <c r="D1" s="302" t="s">
        <v>374</v>
      </c>
      <c r="E1" s="302"/>
      <c r="F1" s="302"/>
      <c r="G1" s="302"/>
      <c r="H1" s="303"/>
    </row>
    <row r="2" spans="1:15" ht="11.45" customHeight="1">
      <c r="A2" s="304" t="s">
        <v>86</v>
      </c>
      <c r="B2" s="306" t="s">
        <v>88</v>
      </c>
      <c r="C2" s="306" t="s">
        <v>54</v>
      </c>
      <c r="D2" s="306" t="s">
        <v>1</v>
      </c>
      <c r="E2" s="311" t="s">
        <v>191</v>
      </c>
      <c r="F2" s="308"/>
      <c r="G2" s="308"/>
      <c r="H2" s="312"/>
    </row>
    <row r="3" spans="1:15" ht="11.45" customHeight="1">
      <c r="A3" s="319"/>
      <c r="B3" s="307"/>
      <c r="C3" s="307"/>
      <c r="D3" s="307"/>
      <c r="E3" s="306" t="s">
        <v>389</v>
      </c>
      <c r="F3" s="306" t="s">
        <v>390</v>
      </c>
      <c r="G3" s="306" t="s">
        <v>183</v>
      </c>
      <c r="H3" s="321" t="s">
        <v>184</v>
      </c>
    </row>
    <row r="4" spans="1:15" ht="11.45" customHeight="1">
      <c r="A4" s="319"/>
      <c r="B4" s="307"/>
      <c r="C4" s="307"/>
      <c r="D4" s="307"/>
      <c r="E4" s="307"/>
      <c r="F4" s="307"/>
      <c r="G4" s="307"/>
      <c r="H4" s="320"/>
    </row>
    <row r="5" spans="1:15" ht="11.45" customHeight="1">
      <c r="A5" s="319"/>
      <c r="B5" s="307"/>
      <c r="C5" s="307"/>
      <c r="D5" s="307"/>
      <c r="E5" s="307"/>
      <c r="F5" s="307"/>
      <c r="G5" s="307"/>
      <c r="H5" s="320"/>
    </row>
    <row r="6" spans="1:15" s="107" customFormat="1" ht="10.35" customHeight="1">
      <c r="A6" s="114">
        <v>1</v>
      </c>
      <c r="B6" s="103">
        <v>2</v>
      </c>
      <c r="C6" s="104">
        <v>3</v>
      </c>
      <c r="D6" s="103">
        <v>4</v>
      </c>
      <c r="E6" s="103">
        <v>5</v>
      </c>
      <c r="F6" s="103">
        <v>6</v>
      </c>
      <c r="G6" s="104">
        <v>7</v>
      </c>
      <c r="H6" s="112">
        <v>8</v>
      </c>
    </row>
    <row r="7" spans="1:15" ht="20.100000000000001" customHeight="1">
      <c r="A7" s="115"/>
      <c r="B7" s="116"/>
      <c r="C7" s="117"/>
      <c r="D7" s="323" t="s">
        <v>1</v>
      </c>
      <c r="E7" s="316"/>
      <c r="F7" s="316"/>
      <c r="G7" s="316"/>
      <c r="H7" s="316"/>
    </row>
    <row r="8" spans="1:15" ht="11.1" customHeight="1">
      <c r="A8" s="109">
        <f>IF(E8&lt;&gt;"",COUNTA($E8:E$8),"")</f>
        <v>1</v>
      </c>
      <c r="B8" s="181" t="s">
        <v>50</v>
      </c>
      <c r="C8" s="182" t="s">
        <v>388</v>
      </c>
      <c r="D8" s="204">
        <v>611259</v>
      </c>
      <c r="E8" s="204">
        <v>432708</v>
      </c>
      <c r="F8" s="204">
        <v>81329</v>
      </c>
      <c r="G8" s="204">
        <v>48936</v>
      </c>
      <c r="H8" s="204">
        <v>48286</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233</v>
      </c>
      <c r="D10" s="201">
        <v>14512</v>
      </c>
      <c r="E10" s="201">
        <v>10373</v>
      </c>
      <c r="F10" s="201">
        <v>1111</v>
      </c>
      <c r="G10" s="201">
        <v>1186</v>
      </c>
      <c r="H10" s="201">
        <v>1842</v>
      </c>
      <c r="I10" s="120"/>
      <c r="J10" s="120"/>
      <c r="K10" s="120"/>
      <c r="L10" s="120"/>
      <c r="M10" s="120"/>
      <c r="N10" s="120"/>
      <c r="O10" s="120"/>
    </row>
    <row r="11" spans="1:15" ht="10.35" customHeight="1">
      <c r="A11" s="109">
        <f>IF(E11&lt;&gt;"",COUNTA($E$8:E11),"")</f>
        <v>3</v>
      </c>
      <c r="B11" s="185" t="s">
        <v>7</v>
      </c>
      <c r="C11" s="184" t="s">
        <v>236</v>
      </c>
      <c r="D11" s="201">
        <v>135580</v>
      </c>
      <c r="E11" s="201">
        <v>104689</v>
      </c>
      <c r="F11" s="201">
        <v>11277</v>
      </c>
      <c r="G11" s="201">
        <v>9399</v>
      </c>
      <c r="H11" s="201">
        <v>10215</v>
      </c>
      <c r="I11" s="120"/>
      <c r="J11" s="120"/>
      <c r="K11" s="120"/>
      <c r="L11" s="120"/>
      <c r="M11" s="120"/>
      <c r="N11" s="120"/>
      <c r="O11" s="120"/>
    </row>
    <row r="12" spans="1:15" ht="10.35" customHeight="1">
      <c r="A12" s="109">
        <f>IF(E12&lt;&gt;"",COUNTA($E$8:E12),"")</f>
        <v>4</v>
      </c>
      <c r="B12" s="185" t="s">
        <v>8</v>
      </c>
      <c r="C12" s="184" t="s">
        <v>237</v>
      </c>
      <c r="D12" s="201">
        <v>88147</v>
      </c>
      <c r="E12" s="201">
        <v>67871</v>
      </c>
      <c r="F12" s="201">
        <v>9107</v>
      </c>
      <c r="G12" s="201">
        <v>5833</v>
      </c>
      <c r="H12" s="201">
        <v>5336</v>
      </c>
      <c r="I12" s="120"/>
    </row>
    <row r="13" spans="1:15" ht="10.35" customHeight="1">
      <c r="A13" s="109">
        <f>IF(E13&lt;&gt;"",COUNTA($E$8:E13),"")</f>
        <v>5</v>
      </c>
      <c r="B13" s="185" t="s">
        <v>10</v>
      </c>
      <c r="C13" s="184" t="s">
        <v>238</v>
      </c>
      <c r="D13" s="201">
        <v>74867</v>
      </c>
      <c r="E13" s="201">
        <v>57839</v>
      </c>
      <c r="F13" s="201">
        <v>7103</v>
      </c>
      <c r="G13" s="201">
        <v>5145</v>
      </c>
      <c r="H13" s="201">
        <v>4780</v>
      </c>
      <c r="I13" s="120"/>
    </row>
    <row r="14" spans="1:15" ht="10.35" customHeight="1">
      <c r="A14" s="109">
        <f>IF(E14&lt;&gt;"",COUNTA($E$8:E14),"")</f>
        <v>6</v>
      </c>
      <c r="B14" s="185" t="s">
        <v>20</v>
      </c>
      <c r="C14" s="184" t="s">
        <v>239</v>
      </c>
      <c r="D14" s="201">
        <v>47433</v>
      </c>
      <c r="E14" s="201">
        <v>36818</v>
      </c>
      <c r="F14" s="201">
        <v>2170</v>
      </c>
      <c r="G14" s="201">
        <v>3566</v>
      </c>
      <c r="H14" s="201">
        <v>4879</v>
      </c>
      <c r="I14" s="120"/>
    </row>
    <row r="15" spans="1:15" ht="10.35" customHeight="1">
      <c r="A15" s="109">
        <f>IF(E15&lt;&gt;"",COUNTA($E$8:E15),"")</f>
        <v>7</v>
      </c>
      <c r="B15" s="185" t="s">
        <v>22</v>
      </c>
      <c r="C15" s="184" t="s">
        <v>240</v>
      </c>
      <c r="D15" s="201">
        <v>461145</v>
      </c>
      <c r="E15" s="201">
        <v>317628</v>
      </c>
      <c r="F15" s="201">
        <v>68940</v>
      </c>
      <c r="G15" s="201">
        <v>38351</v>
      </c>
      <c r="H15" s="201">
        <v>36226</v>
      </c>
      <c r="I15" s="120"/>
    </row>
    <row r="16" spans="1:15" ht="10.35" customHeight="1">
      <c r="A16" s="109">
        <f>IF(E16&lt;&gt;"",COUNTA($E$8:E16),"")</f>
        <v>8</v>
      </c>
      <c r="B16" s="185" t="s">
        <v>23</v>
      </c>
      <c r="C16" s="184" t="s">
        <v>241</v>
      </c>
      <c r="D16" s="201">
        <v>145489</v>
      </c>
      <c r="E16" s="201">
        <v>108504</v>
      </c>
      <c r="F16" s="201">
        <v>7707</v>
      </c>
      <c r="G16" s="201">
        <v>12088</v>
      </c>
      <c r="H16" s="201">
        <v>17190</v>
      </c>
      <c r="I16" s="120"/>
    </row>
    <row r="17" spans="1:15" ht="10.35" customHeight="1">
      <c r="A17" s="109">
        <f>IF(E17&lt;&gt;"",COUNTA($E$8:E17),"")</f>
        <v>9</v>
      </c>
      <c r="B17" s="185" t="s">
        <v>27</v>
      </c>
      <c r="C17" s="184" t="s">
        <v>242</v>
      </c>
      <c r="D17" s="201">
        <v>10579</v>
      </c>
      <c r="E17" s="201">
        <v>5494</v>
      </c>
      <c r="F17" s="201">
        <v>3480</v>
      </c>
      <c r="G17" s="201">
        <v>801</v>
      </c>
      <c r="H17" s="201">
        <v>804</v>
      </c>
      <c r="I17" s="120"/>
    </row>
    <row r="18" spans="1:15" ht="10.35" customHeight="1">
      <c r="A18" s="109">
        <f>IF(E18&lt;&gt;"",COUNTA($E$8:E18),"")</f>
        <v>10</v>
      </c>
      <c r="B18" s="185" t="s">
        <v>30</v>
      </c>
      <c r="C18" s="184" t="s">
        <v>243</v>
      </c>
      <c r="D18" s="201">
        <v>9032</v>
      </c>
      <c r="E18" s="201">
        <v>6571</v>
      </c>
      <c r="F18" s="201">
        <v>1538</v>
      </c>
      <c r="G18" s="201">
        <v>485</v>
      </c>
      <c r="H18" s="201">
        <v>438</v>
      </c>
      <c r="I18" s="120"/>
    </row>
    <row r="19" spans="1:15" ht="10.35" customHeight="1">
      <c r="A19" s="109">
        <f>IF(E19&lt;&gt;"",COUNTA($E$8:E19),"")</f>
        <v>11</v>
      </c>
      <c r="B19" s="185" t="s">
        <v>32</v>
      </c>
      <c r="C19" s="184" t="s">
        <v>244</v>
      </c>
      <c r="D19" s="201">
        <v>7887</v>
      </c>
      <c r="E19" s="201">
        <v>5725</v>
      </c>
      <c r="F19" s="201">
        <v>1190</v>
      </c>
      <c r="G19" s="201">
        <v>381</v>
      </c>
      <c r="H19" s="201">
        <v>591</v>
      </c>
      <c r="I19" s="120"/>
    </row>
    <row r="20" spans="1:15" s="121" customFormat="1" ht="19.5" customHeight="1">
      <c r="A20" s="109">
        <f>IF(E20&lt;&gt;"",COUNTA($E$8:E20),"")</f>
        <v>12</v>
      </c>
      <c r="B20" s="188" t="s">
        <v>49</v>
      </c>
      <c r="C20" s="184" t="s">
        <v>248</v>
      </c>
      <c r="D20" s="201">
        <v>75815</v>
      </c>
      <c r="E20" s="201">
        <v>49493</v>
      </c>
      <c r="F20" s="201">
        <v>12080</v>
      </c>
      <c r="G20" s="201">
        <v>6500</v>
      </c>
      <c r="H20" s="201">
        <v>7742</v>
      </c>
      <c r="I20" s="120"/>
    </row>
    <row r="21" spans="1:15" s="111" customFormat="1" ht="19.5" customHeight="1">
      <c r="A21" s="109">
        <f>IF(E21&lt;&gt;"",COUNTA($E$8:E21),"")</f>
        <v>13</v>
      </c>
      <c r="B21" s="188" t="s">
        <v>38</v>
      </c>
      <c r="C21" s="184" t="s">
        <v>245</v>
      </c>
      <c r="D21" s="201">
        <v>189807</v>
      </c>
      <c r="E21" s="201">
        <v>126625</v>
      </c>
      <c r="F21" s="201">
        <v>39225</v>
      </c>
      <c r="G21" s="201">
        <v>16566</v>
      </c>
      <c r="H21" s="201">
        <v>7391</v>
      </c>
      <c r="I21" s="120"/>
    </row>
    <row r="22" spans="1:15" s="111" customFormat="1" ht="19.5" customHeight="1">
      <c r="A22" s="109">
        <f>IF(E22&lt;&gt;"",COUNTA($E$8:E22),"")</f>
        <v>14</v>
      </c>
      <c r="B22" s="188" t="s">
        <v>43</v>
      </c>
      <c r="C22" s="184" t="s">
        <v>203</v>
      </c>
      <c r="D22" s="201">
        <v>22536</v>
      </c>
      <c r="E22" s="201">
        <v>15216</v>
      </c>
      <c r="F22" s="201">
        <v>3720</v>
      </c>
      <c r="G22" s="201">
        <v>1530</v>
      </c>
      <c r="H22" s="201">
        <v>2070</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14873</v>
      </c>
      <c r="E24" s="201">
        <v>1362</v>
      </c>
      <c r="F24" s="201">
        <v>14</v>
      </c>
      <c r="G24" s="201">
        <v>12056</v>
      </c>
      <c r="H24" s="201">
        <v>1441</v>
      </c>
      <c r="I24" s="120"/>
      <c r="J24" s="120"/>
      <c r="K24" s="120"/>
      <c r="L24" s="120"/>
      <c r="M24" s="120"/>
      <c r="N24" s="120"/>
      <c r="O24" s="120"/>
    </row>
    <row r="25" spans="1:15" ht="10.35" customHeight="1">
      <c r="A25" s="109">
        <f>IF(E25&lt;&gt;"",COUNTA($E$8:E25),"")</f>
        <v>16</v>
      </c>
      <c r="B25" s="185"/>
      <c r="C25" s="184" t="s">
        <v>57</v>
      </c>
      <c r="D25" s="201">
        <v>36251</v>
      </c>
      <c r="E25" s="201">
        <v>18436</v>
      </c>
      <c r="F25" s="201">
        <v>1144</v>
      </c>
      <c r="G25" s="201">
        <v>14153</v>
      </c>
      <c r="H25" s="201">
        <v>2518</v>
      </c>
      <c r="I25" s="120"/>
    </row>
    <row r="26" spans="1:15" ht="10.35" customHeight="1">
      <c r="A26" s="109">
        <f>IF(E26&lt;&gt;"",COUNTA($E$8:E26),"")</f>
        <v>17</v>
      </c>
      <c r="B26" s="185"/>
      <c r="C26" s="184" t="s">
        <v>58</v>
      </c>
      <c r="D26" s="201">
        <v>38159</v>
      </c>
      <c r="E26" s="201">
        <v>24160</v>
      </c>
      <c r="F26" s="201">
        <v>6049</v>
      </c>
      <c r="G26" s="201">
        <v>5684</v>
      </c>
      <c r="H26" s="201">
        <v>2266</v>
      </c>
      <c r="I26" s="120"/>
    </row>
    <row r="27" spans="1:15" ht="10.35" customHeight="1">
      <c r="A27" s="109">
        <f>IF(E27&lt;&gt;"",COUNTA($E$8:E27),"")</f>
        <v>18</v>
      </c>
      <c r="B27" s="185"/>
      <c r="C27" s="184" t="s">
        <v>59</v>
      </c>
      <c r="D27" s="201">
        <v>75664</v>
      </c>
      <c r="E27" s="201">
        <v>54737</v>
      </c>
      <c r="F27" s="201">
        <v>12433</v>
      </c>
      <c r="G27" s="201">
        <v>4572</v>
      </c>
      <c r="H27" s="201">
        <v>3922</v>
      </c>
      <c r="I27" s="120"/>
    </row>
    <row r="28" spans="1:15" ht="10.35" customHeight="1">
      <c r="A28" s="109">
        <f>IF(E28&lt;&gt;"",COUNTA($E$8:E28),"")</f>
        <v>19</v>
      </c>
      <c r="B28" s="185"/>
      <c r="C28" s="184" t="s">
        <v>60</v>
      </c>
      <c r="D28" s="201">
        <v>76002</v>
      </c>
      <c r="E28" s="201">
        <v>56140</v>
      </c>
      <c r="F28" s="201">
        <v>11316</v>
      </c>
      <c r="G28" s="201">
        <v>3306</v>
      </c>
      <c r="H28" s="201">
        <v>5240</v>
      </c>
      <c r="I28" s="120"/>
    </row>
    <row r="29" spans="1:15" ht="10.35" customHeight="1">
      <c r="A29" s="109">
        <f>IF(E29&lt;&gt;"",COUNTA($E$8:E29),"")</f>
        <v>20</v>
      </c>
      <c r="B29" s="185"/>
      <c r="C29" s="184" t="s">
        <v>61</v>
      </c>
      <c r="D29" s="201">
        <v>70860</v>
      </c>
      <c r="E29" s="201">
        <v>52486</v>
      </c>
      <c r="F29" s="201">
        <v>9954</v>
      </c>
      <c r="G29" s="201">
        <v>2662</v>
      </c>
      <c r="H29" s="201">
        <v>5758</v>
      </c>
      <c r="I29" s="120"/>
    </row>
    <row r="30" spans="1:15" ht="10.35" customHeight="1">
      <c r="A30" s="109">
        <f>IF(E30&lt;&gt;"",COUNTA($E$8:E30),"")</f>
        <v>21</v>
      </c>
      <c r="B30" s="185"/>
      <c r="C30" s="184" t="s">
        <v>62</v>
      </c>
      <c r="D30" s="201">
        <v>59524</v>
      </c>
      <c r="E30" s="201">
        <v>45373</v>
      </c>
      <c r="F30" s="201">
        <v>7141</v>
      </c>
      <c r="G30" s="201">
        <v>1769</v>
      </c>
      <c r="H30" s="201">
        <v>5241</v>
      </c>
      <c r="I30" s="120"/>
    </row>
    <row r="31" spans="1:15" ht="10.35" customHeight="1">
      <c r="A31" s="109">
        <f>IF(E31&lt;&gt;"",COUNTA($E$8:E31),"")</f>
        <v>22</v>
      </c>
      <c r="B31" s="185"/>
      <c r="C31" s="184" t="s">
        <v>63</v>
      </c>
      <c r="D31" s="201">
        <v>78835</v>
      </c>
      <c r="E31" s="201">
        <v>60685</v>
      </c>
      <c r="F31" s="201">
        <v>9399</v>
      </c>
      <c r="G31" s="201">
        <v>1651</v>
      </c>
      <c r="H31" s="201">
        <v>7100</v>
      </c>
      <c r="I31" s="120"/>
    </row>
    <row r="32" spans="1:15" ht="10.35" customHeight="1">
      <c r="A32" s="109">
        <f>IF(E32&lt;&gt;"",COUNTA($E$8:E32),"")</f>
        <v>23</v>
      </c>
      <c r="B32" s="185"/>
      <c r="C32" s="184" t="s">
        <v>64</v>
      </c>
      <c r="D32" s="201">
        <v>93790</v>
      </c>
      <c r="E32" s="201">
        <v>71028</v>
      </c>
      <c r="F32" s="201">
        <v>12756</v>
      </c>
      <c r="G32" s="201">
        <v>1766</v>
      </c>
      <c r="H32" s="201">
        <v>8240</v>
      </c>
      <c r="I32" s="120"/>
    </row>
    <row r="33" spans="1:15" ht="10.35" customHeight="1">
      <c r="A33" s="109">
        <f>IF(E33&lt;&gt;"",COUNTA($E$8:E33),"")</f>
        <v>24</v>
      </c>
      <c r="B33" s="185"/>
      <c r="C33" s="184" t="s">
        <v>52</v>
      </c>
      <c r="D33" s="201">
        <v>61109</v>
      </c>
      <c r="E33" s="201">
        <v>44936</v>
      </c>
      <c r="F33" s="201">
        <v>9318</v>
      </c>
      <c r="G33" s="201">
        <v>1216</v>
      </c>
      <c r="H33" s="201">
        <v>5639</v>
      </c>
      <c r="I33" s="120"/>
    </row>
    <row r="34" spans="1:15" ht="10.35" customHeight="1">
      <c r="A34" s="109">
        <f>IF(E34&lt;&gt;"",COUNTA($E$8:E34),"")</f>
        <v>25</v>
      </c>
      <c r="B34" s="185"/>
      <c r="C34" s="184" t="s">
        <v>53</v>
      </c>
      <c r="D34" s="201">
        <v>6192</v>
      </c>
      <c r="E34" s="201">
        <v>3365</v>
      </c>
      <c r="F34" s="201">
        <v>1805</v>
      </c>
      <c r="G34" s="201">
        <v>101</v>
      </c>
      <c r="H34" s="201">
        <v>921</v>
      </c>
      <c r="I34" s="120"/>
    </row>
    <row r="35" spans="1:15" ht="15" customHeight="1">
      <c r="A35" s="109" t="str">
        <f>IF(E35&lt;&gt;"",COUNTA($E$8:E35),"")</f>
        <v/>
      </c>
      <c r="B35" s="185"/>
      <c r="C35" s="184"/>
      <c r="D35" s="317" t="s">
        <v>55</v>
      </c>
      <c r="E35" s="318"/>
      <c r="F35" s="318"/>
      <c r="G35" s="318"/>
      <c r="H35" s="318"/>
      <c r="I35" s="120"/>
    </row>
    <row r="36" spans="1:15" ht="15" customHeight="1">
      <c r="A36" s="109" t="str">
        <f>IF(E36&lt;&gt;"",COUNTA($E$8:E36),"")</f>
        <v/>
      </c>
      <c r="B36" s="185"/>
      <c r="C36" s="184"/>
      <c r="D36" s="313" t="s">
        <v>163</v>
      </c>
      <c r="E36" s="322"/>
      <c r="F36" s="322"/>
      <c r="G36" s="322"/>
      <c r="H36" s="322"/>
    </row>
    <row r="37" spans="1:15" ht="11.1" customHeight="1">
      <c r="A37" s="109">
        <f>IF(E37&lt;&gt;"",COUNTA($E$8:E37),"")</f>
        <v>26</v>
      </c>
      <c r="B37" s="181" t="s">
        <v>50</v>
      </c>
      <c r="C37" s="182" t="s">
        <v>388</v>
      </c>
      <c r="D37" s="204">
        <v>300746</v>
      </c>
      <c r="E37" s="204">
        <v>215065</v>
      </c>
      <c r="F37" s="204">
        <v>44001</v>
      </c>
      <c r="G37" s="204">
        <v>20283</v>
      </c>
      <c r="H37" s="204">
        <v>21397</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233</v>
      </c>
      <c r="D39" s="201">
        <v>3695</v>
      </c>
      <c r="E39" s="201">
        <v>2509</v>
      </c>
      <c r="F39" s="201">
        <v>465</v>
      </c>
      <c r="G39" s="201">
        <v>263</v>
      </c>
      <c r="H39" s="201">
        <v>458</v>
      </c>
      <c r="I39" s="120"/>
      <c r="J39" s="120"/>
      <c r="K39" s="120"/>
      <c r="L39" s="120"/>
      <c r="M39" s="120"/>
      <c r="N39" s="120"/>
      <c r="O39" s="120"/>
    </row>
    <row r="40" spans="1:15" ht="10.35" customHeight="1">
      <c r="A40" s="109">
        <f>IF(E40&lt;&gt;"",COUNTA($E$8:E40),"")</f>
        <v>28</v>
      </c>
      <c r="B40" s="185" t="s">
        <v>7</v>
      </c>
      <c r="C40" s="184" t="s">
        <v>236</v>
      </c>
      <c r="D40" s="201">
        <v>27282</v>
      </c>
      <c r="E40" s="201">
        <v>20271</v>
      </c>
      <c r="F40" s="201">
        <v>3591</v>
      </c>
      <c r="G40" s="201">
        <v>1521</v>
      </c>
      <c r="H40" s="201">
        <v>1899</v>
      </c>
      <c r="I40" s="120"/>
      <c r="J40" s="120"/>
      <c r="K40" s="120"/>
      <c r="L40" s="120"/>
      <c r="M40" s="120"/>
      <c r="N40" s="120"/>
      <c r="O40" s="120"/>
    </row>
    <row r="41" spans="1:15" ht="10.35" customHeight="1">
      <c r="A41" s="109">
        <f>IF(E41&lt;&gt;"",COUNTA($E$8:E41),"")</f>
        <v>29</v>
      </c>
      <c r="B41" s="185" t="s">
        <v>8</v>
      </c>
      <c r="C41" s="184" t="s">
        <v>237</v>
      </c>
      <c r="D41" s="201">
        <v>22203</v>
      </c>
      <c r="E41" s="201">
        <v>16562</v>
      </c>
      <c r="F41" s="201">
        <v>2890</v>
      </c>
      <c r="G41" s="201">
        <v>1298</v>
      </c>
      <c r="H41" s="201">
        <v>1453</v>
      </c>
    </row>
    <row r="42" spans="1:15" ht="10.35" customHeight="1">
      <c r="A42" s="109">
        <f>IF(E42&lt;&gt;"",COUNTA($E$8:E42),"")</f>
        <v>30</v>
      </c>
      <c r="B42" s="185" t="s">
        <v>10</v>
      </c>
      <c r="C42" s="184" t="s">
        <v>238</v>
      </c>
      <c r="D42" s="201">
        <v>19259</v>
      </c>
      <c r="E42" s="201">
        <v>14563</v>
      </c>
      <c r="F42" s="201">
        <v>2127</v>
      </c>
      <c r="G42" s="201">
        <v>1180</v>
      </c>
      <c r="H42" s="201">
        <v>1389</v>
      </c>
    </row>
    <row r="43" spans="1:15" ht="10.35" customHeight="1">
      <c r="A43" s="109">
        <f>IF(E43&lt;&gt;"",COUNTA($E$8:E43),"")</f>
        <v>31</v>
      </c>
      <c r="B43" s="185" t="s">
        <v>20</v>
      </c>
      <c r="C43" s="184" t="s">
        <v>239</v>
      </c>
      <c r="D43" s="201">
        <v>5079</v>
      </c>
      <c r="E43" s="201">
        <v>3709</v>
      </c>
      <c r="F43" s="201">
        <v>701</v>
      </c>
      <c r="G43" s="201">
        <v>223</v>
      </c>
      <c r="H43" s="201">
        <v>446</v>
      </c>
    </row>
    <row r="44" spans="1:15" ht="10.35" customHeight="1">
      <c r="A44" s="109">
        <f>IF(E44&lt;&gt;"",COUNTA($E$8:E44),"")</f>
        <v>32</v>
      </c>
      <c r="B44" s="185" t="s">
        <v>22</v>
      </c>
      <c r="C44" s="184" t="s">
        <v>240</v>
      </c>
      <c r="D44" s="201">
        <v>269758</v>
      </c>
      <c r="E44" s="201">
        <v>192277</v>
      </c>
      <c r="F44" s="201">
        <v>39944</v>
      </c>
      <c r="G44" s="201">
        <v>18499</v>
      </c>
      <c r="H44" s="201">
        <v>19038</v>
      </c>
    </row>
    <row r="45" spans="1:15" ht="10.35" customHeight="1">
      <c r="A45" s="109">
        <f>IF(E45&lt;&gt;"",COUNTA($E$8:E45),"")</f>
        <v>33</v>
      </c>
      <c r="B45" s="185" t="s">
        <v>23</v>
      </c>
      <c r="C45" s="184" t="s">
        <v>241</v>
      </c>
      <c r="D45" s="201">
        <v>67459</v>
      </c>
      <c r="E45" s="201">
        <v>50647</v>
      </c>
      <c r="F45" s="201">
        <v>3740</v>
      </c>
      <c r="G45" s="201">
        <v>4743</v>
      </c>
      <c r="H45" s="201">
        <v>8329</v>
      </c>
    </row>
    <row r="46" spans="1:15" ht="10.35" customHeight="1">
      <c r="A46" s="109">
        <f>IF(E46&lt;&gt;"",COUNTA($E$8:E46),"")</f>
        <v>34</v>
      </c>
      <c r="B46" s="185" t="s">
        <v>27</v>
      </c>
      <c r="C46" s="184" t="s">
        <v>242</v>
      </c>
      <c r="D46" s="201">
        <v>3640</v>
      </c>
      <c r="E46" s="201">
        <v>2003</v>
      </c>
      <c r="F46" s="201">
        <v>1136</v>
      </c>
      <c r="G46" s="201">
        <v>203</v>
      </c>
      <c r="H46" s="201">
        <v>298</v>
      </c>
    </row>
    <row r="47" spans="1:15" ht="10.35" customHeight="1">
      <c r="A47" s="109">
        <f>IF(E47&lt;&gt;"",COUNTA($E$8:E47),"")</f>
        <v>35</v>
      </c>
      <c r="B47" s="185" t="s">
        <v>30</v>
      </c>
      <c r="C47" s="184" t="s">
        <v>243</v>
      </c>
      <c r="D47" s="201">
        <v>5756</v>
      </c>
      <c r="E47" s="201">
        <v>4438</v>
      </c>
      <c r="F47" s="201">
        <v>786</v>
      </c>
      <c r="G47" s="201">
        <v>232</v>
      </c>
      <c r="H47" s="201">
        <v>300</v>
      </c>
    </row>
    <row r="48" spans="1:15" ht="10.35" customHeight="1">
      <c r="A48" s="109">
        <f>IF(E48&lt;&gt;"",COUNTA($E$8:E48),"")</f>
        <v>36</v>
      </c>
      <c r="B48" s="185" t="s">
        <v>32</v>
      </c>
      <c r="C48" s="184" t="s">
        <v>244</v>
      </c>
      <c r="D48" s="201">
        <v>3887</v>
      </c>
      <c r="E48" s="201">
        <v>2831</v>
      </c>
      <c r="F48" s="201">
        <v>624</v>
      </c>
      <c r="G48" s="201">
        <v>174</v>
      </c>
      <c r="H48" s="201">
        <v>258</v>
      </c>
    </row>
    <row r="49" spans="1:15" ht="19.5" customHeight="1">
      <c r="A49" s="109">
        <f>IF(E49&lt;&gt;"",COUNTA($E$8:E49),"")</f>
        <v>37</v>
      </c>
      <c r="B49" s="188" t="s">
        <v>49</v>
      </c>
      <c r="C49" s="184" t="s">
        <v>247</v>
      </c>
      <c r="D49" s="201">
        <v>36315</v>
      </c>
      <c r="E49" s="201">
        <v>24162</v>
      </c>
      <c r="F49" s="201">
        <v>5473</v>
      </c>
      <c r="G49" s="201">
        <v>2558</v>
      </c>
      <c r="H49" s="201">
        <v>4122</v>
      </c>
    </row>
    <row r="50" spans="1:15" ht="19.5" customHeight="1">
      <c r="A50" s="109">
        <f>IF(E50&lt;&gt;"",COUNTA($E$8:E50),"")</f>
        <v>38</v>
      </c>
      <c r="B50" s="188" t="s">
        <v>38</v>
      </c>
      <c r="C50" s="184" t="s">
        <v>246</v>
      </c>
      <c r="D50" s="201">
        <v>138469</v>
      </c>
      <c r="E50" s="201">
        <v>98178</v>
      </c>
      <c r="F50" s="201">
        <v>26008</v>
      </c>
      <c r="G50" s="201">
        <v>9759</v>
      </c>
      <c r="H50" s="201">
        <v>4524</v>
      </c>
    </row>
    <row r="51" spans="1:15" ht="19.5" customHeight="1">
      <c r="A51" s="109">
        <f>IF(E51&lt;&gt;"",COUNTA($E$8:E51),"")</f>
        <v>39</v>
      </c>
      <c r="B51" s="188" t="s">
        <v>43</v>
      </c>
      <c r="C51" s="184" t="s">
        <v>203</v>
      </c>
      <c r="D51" s="201">
        <v>14232</v>
      </c>
      <c r="E51" s="201">
        <v>10018</v>
      </c>
      <c r="F51" s="201">
        <v>2177</v>
      </c>
      <c r="G51" s="201">
        <v>830</v>
      </c>
      <c r="H51" s="201">
        <v>1207</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6182</v>
      </c>
      <c r="E53" s="201">
        <v>591</v>
      </c>
      <c r="F53" s="201">
        <v>7</v>
      </c>
      <c r="G53" s="201">
        <v>5026</v>
      </c>
      <c r="H53" s="201">
        <v>558</v>
      </c>
      <c r="I53" s="120"/>
      <c r="J53" s="120"/>
      <c r="K53" s="120"/>
      <c r="L53" s="120"/>
      <c r="M53" s="120"/>
      <c r="N53" s="120"/>
      <c r="O53" s="120"/>
    </row>
    <row r="54" spans="1:15" ht="10.35" customHeight="1">
      <c r="A54" s="109">
        <f>IF(E54&lt;&gt;"",COUNTA($E$8:E54),"")</f>
        <v>41</v>
      </c>
      <c r="B54" s="185"/>
      <c r="C54" s="184" t="s">
        <v>57</v>
      </c>
      <c r="D54" s="201">
        <v>16287</v>
      </c>
      <c r="E54" s="201">
        <v>8683</v>
      </c>
      <c r="F54" s="201">
        <v>687</v>
      </c>
      <c r="G54" s="201">
        <v>5971</v>
      </c>
      <c r="H54" s="201">
        <v>946</v>
      </c>
    </row>
    <row r="55" spans="1:15" ht="10.35" customHeight="1">
      <c r="A55" s="109">
        <f>IF(E55&lt;&gt;"",COUNTA($E$8:E55),"")</f>
        <v>42</v>
      </c>
      <c r="B55" s="185"/>
      <c r="C55" s="184" t="s">
        <v>58</v>
      </c>
      <c r="D55" s="201">
        <v>18186</v>
      </c>
      <c r="E55" s="201">
        <v>11869</v>
      </c>
      <c r="F55" s="201">
        <v>3338</v>
      </c>
      <c r="G55" s="201">
        <v>2158</v>
      </c>
      <c r="H55" s="201">
        <v>821</v>
      </c>
    </row>
    <row r="56" spans="1:15" ht="10.35" customHeight="1">
      <c r="A56" s="109">
        <f>IF(E56&lt;&gt;"",COUNTA($E$8:E56),"")</f>
        <v>43</v>
      </c>
      <c r="B56" s="185"/>
      <c r="C56" s="184" t="s">
        <v>59</v>
      </c>
      <c r="D56" s="201">
        <v>37145</v>
      </c>
      <c r="E56" s="201">
        <v>27119</v>
      </c>
      <c r="F56" s="201">
        <v>6826</v>
      </c>
      <c r="G56" s="201">
        <v>1717</v>
      </c>
      <c r="H56" s="201">
        <v>1483</v>
      </c>
    </row>
    <row r="57" spans="1:15" ht="10.35" customHeight="1">
      <c r="A57" s="109">
        <f>IF(E57&lt;&gt;"",COUNTA($E$8:E57),"")</f>
        <v>44</v>
      </c>
      <c r="B57" s="185"/>
      <c r="C57" s="184" t="s">
        <v>60</v>
      </c>
      <c r="D57" s="201">
        <v>36866</v>
      </c>
      <c r="E57" s="201">
        <v>27307</v>
      </c>
      <c r="F57" s="201">
        <v>6194</v>
      </c>
      <c r="G57" s="201">
        <v>1292</v>
      </c>
      <c r="H57" s="201">
        <v>2073</v>
      </c>
    </row>
    <row r="58" spans="1:15" ht="10.35" customHeight="1">
      <c r="A58" s="109">
        <f>IF(E58&lt;&gt;"",COUNTA($E$8:E58),"")</f>
        <v>45</v>
      </c>
      <c r="B58" s="185"/>
      <c r="C58" s="184" t="s">
        <v>61</v>
      </c>
      <c r="D58" s="201">
        <v>34437</v>
      </c>
      <c r="E58" s="201">
        <v>25717</v>
      </c>
      <c r="F58" s="201">
        <v>5311</v>
      </c>
      <c r="G58" s="201">
        <v>1034</v>
      </c>
      <c r="H58" s="201">
        <v>2375</v>
      </c>
    </row>
    <row r="59" spans="1:15" ht="10.35" customHeight="1">
      <c r="A59" s="109">
        <f>IF(E59&lt;&gt;"",COUNTA($E$8:E59),"")</f>
        <v>46</v>
      </c>
      <c r="B59" s="185"/>
      <c r="C59" s="184" t="s">
        <v>62</v>
      </c>
      <c r="D59" s="201">
        <v>29250</v>
      </c>
      <c r="E59" s="201">
        <v>22417</v>
      </c>
      <c r="F59" s="201">
        <v>3725</v>
      </c>
      <c r="G59" s="201">
        <v>800</v>
      </c>
      <c r="H59" s="201">
        <v>2308</v>
      </c>
    </row>
    <row r="60" spans="1:15" ht="10.35" customHeight="1">
      <c r="A60" s="109">
        <f>IF(E60&lt;&gt;"",COUNTA($E$8:E60),"")</f>
        <v>47</v>
      </c>
      <c r="B60" s="185"/>
      <c r="C60" s="184" t="s">
        <v>63</v>
      </c>
      <c r="D60" s="201">
        <v>40457</v>
      </c>
      <c r="E60" s="201">
        <v>31004</v>
      </c>
      <c r="F60" s="201">
        <v>5232</v>
      </c>
      <c r="G60" s="201">
        <v>802</v>
      </c>
      <c r="H60" s="201">
        <v>3419</v>
      </c>
    </row>
    <row r="61" spans="1:15" ht="10.35" customHeight="1">
      <c r="A61" s="109">
        <f>IF(E61&lt;&gt;"",COUNTA($E$8:E61),"")</f>
        <v>48</v>
      </c>
      <c r="B61" s="185"/>
      <c r="C61" s="184" t="s">
        <v>64</v>
      </c>
      <c r="D61" s="201">
        <v>48401</v>
      </c>
      <c r="E61" s="201">
        <v>36302</v>
      </c>
      <c r="F61" s="201">
        <v>7104</v>
      </c>
      <c r="G61" s="201">
        <v>845</v>
      </c>
      <c r="H61" s="201">
        <v>4150</v>
      </c>
    </row>
    <row r="62" spans="1:15" ht="10.35" customHeight="1">
      <c r="A62" s="109">
        <f>IF(E62&lt;&gt;"",COUNTA($E$8:E62),"")</f>
        <v>49</v>
      </c>
      <c r="B62" s="185"/>
      <c r="C62" s="184" t="s">
        <v>52</v>
      </c>
      <c r="D62" s="201">
        <v>31268</v>
      </c>
      <c r="E62" s="201">
        <v>22810</v>
      </c>
      <c r="F62" s="201">
        <v>4916</v>
      </c>
      <c r="G62" s="201">
        <v>592</v>
      </c>
      <c r="H62" s="201">
        <v>2950</v>
      </c>
    </row>
    <row r="63" spans="1:15" ht="10.35" customHeight="1">
      <c r="A63" s="109">
        <f>IF(E63&lt;&gt;"",COUNTA($E$8:E63),"")</f>
        <v>50</v>
      </c>
      <c r="B63" s="185"/>
      <c r="C63" s="184" t="s">
        <v>53</v>
      </c>
      <c r="D63" s="201">
        <v>2267</v>
      </c>
      <c r="E63" s="201">
        <v>1246</v>
      </c>
      <c r="F63" s="201">
        <v>661</v>
      </c>
      <c r="G63" s="201">
        <v>46</v>
      </c>
      <c r="H63" s="201">
        <v>314</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P98"/>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7109375" style="131" customWidth="1"/>
    <col min="2" max="2" width="5.7109375" style="131" customWidth="1"/>
    <col min="3" max="3" width="39.7109375" style="131" customWidth="1"/>
    <col min="4" max="4" width="8.7109375" style="131" customWidth="1"/>
    <col min="5" max="6" width="6.7109375" style="131" customWidth="1"/>
    <col min="7" max="7" width="7.28515625" style="131" customWidth="1"/>
    <col min="8" max="9" width="6.7109375" style="131" customWidth="1"/>
    <col min="10" max="10" width="7.7109375" style="131" customWidth="1"/>
    <col min="11" max="255" width="11.42578125" style="131" customWidth="1"/>
    <col min="256" max="16384" width="36.42578125" style="131"/>
  </cols>
  <sheetData>
    <row r="1" spans="1:16" s="175" customFormat="1" ht="54" customHeight="1">
      <c r="A1" s="324" t="s">
        <v>118</v>
      </c>
      <c r="B1" s="325"/>
      <c r="C1" s="325"/>
      <c r="D1" s="302" t="s">
        <v>375</v>
      </c>
      <c r="E1" s="302"/>
      <c r="F1" s="302"/>
      <c r="G1" s="302"/>
      <c r="H1" s="302"/>
      <c r="I1" s="303"/>
      <c r="J1" s="196"/>
    </row>
    <row r="2" spans="1:16" s="101" customFormat="1" ht="11.45" customHeight="1">
      <c r="A2" s="304" t="s">
        <v>83</v>
      </c>
      <c r="B2" s="306" t="s">
        <v>88</v>
      </c>
      <c r="C2" s="306" t="s">
        <v>91</v>
      </c>
      <c r="D2" s="326" t="s">
        <v>391</v>
      </c>
      <c r="E2" s="306" t="s">
        <v>2</v>
      </c>
      <c r="F2" s="307"/>
      <c r="G2" s="307"/>
      <c r="H2" s="307"/>
      <c r="I2" s="320"/>
    </row>
    <row r="3" spans="1:16" s="101" customFormat="1" ht="11.45" customHeight="1">
      <c r="A3" s="319"/>
      <c r="B3" s="307"/>
      <c r="C3" s="307"/>
      <c r="D3" s="310"/>
      <c r="E3" s="326" t="s">
        <v>3</v>
      </c>
      <c r="F3" s="326" t="s">
        <v>4</v>
      </c>
      <c r="G3" s="326" t="s">
        <v>161</v>
      </c>
      <c r="H3" s="306" t="s">
        <v>193</v>
      </c>
      <c r="I3" s="321" t="s">
        <v>90</v>
      </c>
    </row>
    <row r="4" spans="1:16" s="101" customFormat="1" ht="11.45" customHeight="1">
      <c r="A4" s="319"/>
      <c r="B4" s="307"/>
      <c r="C4" s="307"/>
      <c r="D4" s="310"/>
      <c r="E4" s="328"/>
      <c r="F4" s="328"/>
      <c r="G4" s="328"/>
      <c r="H4" s="307"/>
      <c r="I4" s="320"/>
    </row>
    <row r="5" spans="1:16" s="107" customFormat="1" ht="11.45" customHeight="1">
      <c r="A5" s="123">
        <v>1</v>
      </c>
      <c r="B5" s="103">
        <v>2</v>
      </c>
      <c r="C5" s="103">
        <v>3</v>
      </c>
      <c r="D5" s="103">
        <v>4</v>
      </c>
      <c r="E5" s="103">
        <v>5</v>
      </c>
      <c r="F5" s="103">
        <v>6</v>
      </c>
      <c r="G5" s="103">
        <v>7</v>
      </c>
      <c r="H5" s="103">
        <v>8</v>
      </c>
      <c r="I5" s="124">
        <v>9</v>
      </c>
      <c r="J5" s="125"/>
    </row>
    <row r="6" spans="1:16" s="101" customFormat="1" ht="6" customHeight="1">
      <c r="A6" s="126"/>
      <c r="B6" s="214"/>
      <c r="C6" s="215"/>
      <c r="D6" s="201"/>
      <c r="E6" s="201"/>
      <c r="F6" s="201"/>
      <c r="G6" s="201"/>
      <c r="H6" s="201"/>
      <c r="I6" s="201"/>
      <c r="J6" s="127"/>
    </row>
    <row r="7" spans="1:16" s="101" customFormat="1" ht="11.1" customHeight="1">
      <c r="A7" s="109">
        <f>IF(E7&lt;&gt;"",COUNTA($E7:E$7),"")</f>
        <v>1</v>
      </c>
      <c r="B7" s="216"/>
      <c r="C7" s="217" t="s">
        <v>392</v>
      </c>
      <c r="D7" s="204">
        <v>611259</v>
      </c>
      <c r="E7" s="204">
        <v>310513</v>
      </c>
      <c r="F7" s="204">
        <v>300746</v>
      </c>
      <c r="G7" s="204">
        <v>183094</v>
      </c>
      <c r="H7" s="204">
        <v>25026</v>
      </c>
      <c r="I7" s="204">
        <v>23910</v>
      </c>
      <c r="J7" s="127"/>
    </row>
    <row r="8" spans="1:16" s="101" customFormat="1" ht="5.0999999999999996" customHeight="1">
      <c r="A8" s="109" t="str">
        <f>IF(E8&lt;&gt;"",COUNTA($E$7:E8),"")</f>
        <v/>
      </c>
      <c r="B8" s="218"/>
      <c r="C8" s="215"/>
      <c r="D8" s="201"/>
      <c r="E8" s="201"/>
      <c r="F8" s="201"/>
      <c r="G8" s="201"/>
      <c r="H8" s="201"/>
      <c r="I8" s="201"/>
      <c r="J8" s="127"/>
    </row>
    <row r="9" spans="1:16" ht="10.7" customHeight="1">
      <c r="A9" s="109">
        <f>IF(E9&lt;&gt;"",COUNTA($E$7:E9),"")</f>
        <v>2</v>
      </c>
      <c r="B9" s="219">
        <v>1</v>
      </c>
      <c r="C9" s="217" t="s">
        <v>302</v>
      </c>
      <c r="D9" s="204">
        <v>19596</v>
      </c>
      <c r="E9" s="204">
        <v>14590</v>
      </c>
      <c r="F9" s="204">
        <v>5006</v>
      </c>
      <c r="G9" s="204">
        <v>2809</v>
      </c>
      <c r="H9" s="204">
        <v>1233</v>
      </c>
      <c r="I9" s="204">
        <v>1027</v>
      </c>
      <c r="J9" s="128"/>
      <c r="K9" s="129"/>
      <c r="L9" s="130"/>
      <c r="M9" s="130"/>
      <c r="N9" s="130"/>
      <c r="O9" s="130"/>
      <c r="P9" s="130"/>
    </row>
    <row r="10" spans="1:16" ht="10.7" customHeight="1">
      <c r="A10" s="109">
        <f>IF(E10&lt;&gt;"",COUNTA($E$7:E10),"")</f>
        <v>3</v>
      </c>
      <c r="B10" s="220">
        <v>11</v>
      </c>
      <c r="C10" s="221" t="s">
        <v>303</v>
      </c>
      <c r="D10" s="201">
        <v>13725</v>
      </c>
      <c r="E10" s="201">
        <v>10616</v>
      </c>
      <c r="F10" s="201">
        <v>3109</v>
      </c>
      <c r="G10" s="201">
        <v>1314</v>
      </c>
      <c r="H10" s="201">
        <v>1068</v>
      </c>
      <c r="I10" s="201">
        <v>822</v>
      </c>
      <c r="J10" s="128"/>
      <c r="K10" s="129"/>
    </row>
    <row r="11" spans="1:16" ht="10.7" customHeight="1">
      <c r="A11" s="109">
        <f>IF(E11&lt;&gt;"",COUNTA($E$7:E11),"")</f>
        <v>4</v>
      </c>
      <c r="B11" s="220">
        <v>12</v>
      </c>
      <c r="C11" s="221" t="s">
        <v>304</v>
      </c>
      <c r="D11" s="201">
        <v>5871</v>
      </c>
      <c r="E11" s="201">
        <v>3974</v>
      </c>
      <c r="F11" s="201">
        <v>1897</v>
      </c>
      <c r="G11" s="201">
        <v>1495</v>
      </c>
      <c r="H11" s="201">
        <v>165</v>
      </c>
      <c r="I11" s="201">
        <v>205</v>
      </c>
      <c r="J11" s="128"/>
      <c r="K11" s="129"/>
    </row>
    <row r="12" spans="1:16" s="101" customFormat="1" ht="5.0999999999999996" customHeight="1">
      <c r="A12" s="109" t="str">
        <f>IF(E12&lt;&gt;"",COUNTA($E$7:E12),"")</f>
        <v/>
      </c>
      <c r="B12" s="216"/>
      <c r="C12" s="221"/>
      <c r="D12" s="201"/>
      <c r="E12" s="201"/>
      <c r="F12" s="201"/>
      <c r="G12" s="201"/>
      <c r="H12" s="201"/>
      <c r="I12" s="201"/>
      <c r="J12" s="128"/>
      <c r="K12" s="129"/>
    </row>
    <row r="13" spans="1:16" ht="10.7" customHeight="1">
      <c r="A13" s="109">
        <f>IF(E13&lt;&gt;"",COUNTA($E$7:E13),"")</f>
        <v>5</v>
      </c>
      <c r="B13" s="219">
        <v>2</v>
      </c>
      <c r="C13" s="217" t="s">
        <v>305</v>
      </c>
      <c r="D13" s="204">
        <v>105318</v>
      </c>
      <c r="E13" s="204">
        <v>86610</v>
      </c>
      <c r="F13" s="204">
        <v>18708</v>
      </c>
      <c r="G13" s="204">
        <v>9980</v>
      </c>
      <c r="H13" s="204">
        <v>6570</v>
      </c>
      <c r="I13" s="204">
        <v>5479</v>
      </c>
      <c r="J13" s="128"/>
      <c r="K13" s="129"/>
      <c r="L13" s="130"/>
      <c r="M13" s="130"/>
      <c r="N13" s="130"/>
      <c r="O13" s="130"/>
      <c r="P13" s="130"/>
    </row>
    <row r="14" spans="1:16" ht="19.5" customHeight="1">
      <c r="A14" s="109">
        <f>IF(E14&lt;&gt;"",COUNTA($E$7:E14),"")</f>
        <v>6</v>
      </c>
      <c r="B14" s="220">
        <v>21</v>
      </c>
      <c r="C14" s="221" t="s">
        <v>306</v>
      </c>
      <c r="D14" s="201">
        <v>1716</v>
      </c>
      <c r="E14" s="201">
        <v>1608</v>
      </c>
      <c r="F14" s="201">
        <v>108</v>
      </c>
      <c r="G14" s="201">
        <v>71</v>
      </c>
      <c r="H14" s="201">
        <v>48</v>
      </c>
      <c r="I14" s="201">
        <v>22</v>
      </c>
      <c r="J14" s="128"/>
      <c r="K14" s="129"/>
    </row>
    <row r="15" spans="1:16" ht="19.5" customHeight="1">
      <c r="A15" s="109">
        <f>IF(E15&lt;&gt;"",COUNTA($E$7:E15),"")</f>
        <v>7</v>
      </c>
      <c r="B15" s="216">
        <v>22</v>
      </c>
      <c r="C15" s="222" t="s">
        <v>307</v>
      </c>
      <c r="D15" s="201">
        <v>8282</v>
      </c>
      <c r="E15" s="201">
        <v>7476</v>
      </c>
      <c r="F15" s="201">
        <v>806</v>
      </c>
      <c r="G15" s="201">
        <v>388</v>
      </c>
      <c r="H15" s="201">
        <v>621</v>
      </c>
      <c r="I15" s="201">
        <v>455</v>
      </c>
      <c r="J15" s="128"/>
      <c r="K15" s="129"/>
    </row>
    <row r="16" spans="1:16" ht="10.7" customHeight="1">
      <c r="A16" s="109">
        <f>IF(E16&lt;&gt;"",COUNTA($E$7:E16),"")</f>
        <v>8</v>
      </c>
      <c r="B16" s="220">
        <v>23</v>
      </c>
      <c r="C16" s="221" t="s">
        <v>308</v>
      </c>
      <c r="D16" s="201">
        <v>2731</v>
      </c>
      <c r="E16" s="201">
        <v>1626</v>
      </c>
      <c r="F16" s="201">
        <v>1105</v>
      </c>
      <c r="G16" s="201">
        <v>435</v>
      </c>
      <c r="H16" s="201">
        <v>73</v>
      </c>
      <c r="I16" s="201">
        <v>92</v>
      </c>
      <c r="J16" s="128"/>
      <c r="K16" s="129"/>
    </row>
    <row r="17" spans="1:16" ht="10.7" customHeight="1">
      <c r="A17" s="109">
        <f>IF(E17&lt;&gt;"",COUNTA($E$7:E17),"")</f>
        <v>9</v>
      </c>
      <c r="B17" s="220">
        <v>24</v>
      </c>
      <c r="C17" s="221" t="s">
        <v>309</v>
      </c>
      <c r="D17" s="201">
        <v>15374</v>
      </c>
      <c r="E17" s="201">
        <v>14792</v>
      </c>
      <c r="F17" s="201">
        <v>582</v>
      </c>
      <c r="G17" s="201">
        <v>400</v>
      </c>
      <c r="H17" s="201">
        <v>752</v>
      </c>
      <c r="I17" s="201">
        <v>738</v>
      </c>
      <c r="J17" s="128"/>
      <c r="K17" s="129"/>
    </row>
    <row r="18" spans="1:16" ht="10.7" customHeight="1">
      <c r="A18" s="109">
        <f>IF(E18&lt;&gt;"",COUNTA($E$7:E18),"")</f>
        <v>10</v>
      </c>
      <c r="B18" s="220">
        <v>25</v>
      </c>
      <c r="C18" s="221" t="s">
        <v>310</v>
      </c>
      <c r="D18" s="201">
        <v>27392</v>
      </c>
      <c r="E18" s="201">
        <v>25620</v>
      </c>
      <c r="F18" s="201">
        <v>1772</v>
      </c>
      <c r="G18" s="201">
        <v>1158</v>
      </c>
      <c r="H18" s="201">
        <v>861</v>
      </c>
      <c r="I18" s="201">
        <v>1752</v>
      </c>
      <c r="J18" s="128"/>
      <c r="K18" s="129"/>
    </row>
    <row r="19" spans="1:16" ht="10.7" customHeight="1">
      <c r="A19" s="109">
        <f>IF(E19&lt;&gt;"",COUNTA($E$7:E19),"")</f>
        <v>11</v>
      </c>
      <c r="B19" s="220">
        <v>26</v>
      </c>
      <c r="C19" s="221" t="s">
        <v>311</v>
      </c>
      <c r="D19" s="201">
        <v>16018</v>
      </c>
      <c r="E19" s="201">
        <v>14952</v>
      </c>
      <c r="F19" s="201">
        <v>1066</v>
      </c>
      <c r="G19" s="201">
        <v>752</v>
      </c>
      <c r="H19" s="201">
        <v>460</v>
      </c>
      <c r="I19" s="201">
        <v>1356</v>
      </c>
      <c r="J19" s="128"/>
      <c r="K19" s="129"/>
    </row>
    <row r="20" spans="1:16" ht="19.5" customHeight="1">
      <c r="A20" s="109">
        <f>IF(E20&lt;&gt;"",COUNTA($E$7:E20),"")</f>
        <v>12</v>
      </c>
      <c r="B20" s="220">
        <v>27</v>
      </c>
      <c r="C20" s="221" t="s">
        <v>312</v>
      </c>
      <c r="D20" s="201">
        <v>11053</v>
      </c>
      <c r="E20" s="201">
        <v>7954</v>
      </c>
      <c r="F20" s="201">
        <v>3099</v>
      </c>
      <c r="G20" s="201">
        <v>1116</v>
      </c>
      <c r="H20" s="201">
        <v>366</v>
      </c>
      <c r="I20" s="201">
        <v>111</v>
      </c>
      <c r="J20" s="128"/>
      <c r="K20" s="129"/>
    </row>
    <row r="21" spans="1:16" ht="10.7" customHeight="1">
      <c r="A21" s="109">
        <f>IF(E21&lt;&gt;"",COUNTA($E$7:E21),"")</f>
        <v>13</v>
      </c>
      <c r="B21" s="220">
        <v>28</v>
      </c>
      <c r="C21" s="221" t="s">
        <v>313</v>
      </c>
      <c r="D21" s="201">
        <v>1405</v>
      </c>
      <c r="E21" s="201">
        <v>608</v>
      </c>
      <c r="F21" s="201">
        <v>797</v>
      </c>
      <c r="G21" s="201">
        <v>282</v>
      </c>
      <c r="H21" s="201">
        <v>113</v>
      </c>
      <c r="I21" s="201">
        <v>57</v>
      </c>
      <c r="J21" s="128"/>
      <c r="K21" s="129"/>
    </row>
    <row r="22" spans="1:16" ht="10.7" customHeight="1">
      <c r="A22" s="109">
        <f>IF(E22&lt;&gt;"",COUNTA($E$7:E22),"")</f>
        <v>14</v>
      </c>
      <c r="B22" s="220">
        <v>29</v>
      </c>
      <c r="C22" s="221" t="s">
        <v>314</v>
      </c>
      <c r="D22" s="201">
        <v>21347</v>
      </c>
      <c r="E22" s="201">
        <v>11974</v>
      </c>
      <c r="F22" s="201">
        <v>9373</v>
      </c>
      <c r="G22" s="201">
        <v>5378</v>
      </c>
      <c r="H22" s="201">
        <v>3276</v>
      </c>
      <c r="I22" s="201">
        <v>896</v>
      </c>
      <c r="J22" s="128"/>
      <c r="K22" s="129"/>
    </row>
    <row r="23" spans="1:16" s="101" customFormat="1" ht="5.0999999999999996" customHeight="1">
      <c r="A23" s="109" t="str">
        <f>IF(E23&lt;&gt;"",COUNTA($E$7:E23),"")</f>
        <v/>
      </c>
      <c r="B23" s="216"/>
      <c r="C23" s="221"/>
      <c r="D23" s="201"/>
      <c r="E23" s="201"/>
      <c r="F23" s="201"/>
      <c r="G23" s="201"/>
      <c r="H23" s="201"/>
      <c r="I23" s="201"/>
      <c r="J23" s="128"/>
      <c r="K23" s="129"/>
    </row>
    <row r="24" spans="1:16" ht="10.7" customHeight="1">
      <c r="A24" s="109">
        <f>IF(E24&lt;&gt;"",COUNTA($E$7:E24),"")</f>
        <v>15</v>
      </c>
      <c r="B24" s="219">
        <v>3</v>
      </c>
      <c r="C24" s="217" t="s">
        <v>315</v>
      </c>
      <c r="D24" s="204">
        <v>51163</v>
      </c>
      <c r="E24" s="204">
        <v>48854</v>
      </c>
      <c r="F24" s="204">
        <v>2309</v>
      </c>
      <c r="G24" s="204">
        <v>5397</v>
      </c>
      <c r="H24" s="204">
        <v>1671</v>
      </c>
      <c r="I24" s="204">
        <v>2036</v>
      </c>
      <c r="J24" s="128"/>
      <c r="K24" s="129"/>
      <c r="L24" s="130"/>
      <c r="M24" s="130"/>
      <c r="N24" s="130"/>
      <c r="O24" s="130"/>
      <c r="P24" s="130"/>
    </row>
    <row r="25" spans="1:16" ht="10.7" customHeight="1">
      <c r="A25" s="109">
        <f>IF(E25&lt;&gt;"",COUNTA($E$7:E25),"")</f>
        <v>16</v>
      </c>
      <c r="B25" s="220">
        <v>31</v>
      </c>
      <c r="C25" s="221" t="s">
        <v>316</v>
      </c>
      <c r="D25" s="201">
        <v>4871</v>
      </c>
      <c r="E25" s="201">
        <v>3725</v>
      </c>
      <c r="F25" s="201">
        <v>1146</v>
      </c>
      <c r="G25" s="201">
        <v>608</v>
      </c>
      <c r="H25" s="201">
        <v>157</v>
      </c>
      <c r="I25" s="201">
        <v>101</v>
      </c>
      <c r="J25" s="128"/>
      <c r="K25" s="129"/>
    </row>
    <row r="26" spans="1:16" ht="10.7" customHeight="1">
      <c r="A26" s="109">
        <f>IF(E26&lt;&gt;"",COUNTA($E$7:E26),"")</f>
        <v>17</v>
      </c>
      <c r="B26" s="220">
        <v>32</v>
      </c>
      <c r="C26" s="221" t="s">
        <v>317</v>
      </c>
      <c r="D26" s="201">
        <v>17163</v>
      </c>
      <c r="E26" s="201">
        <v>16910</v>
      </c>
      <c r="F26" s="201">
        <v>253</v>
      </c>
      <c r="G26" s="201">
        <v>882</v>
      </c>
      <c r="H26" s="201">
        <v>778</v>
      </c>
      <c r="I26" s="201">
        <v>739</v>
      </c>
      <c r="J26" s="128"/>
      <c r="K26" s="129"/>
    </row>
    <row r="27" spans="1:16" ht="10.7" customHeight="1">
      <c r="A27" s="109">
        <f>IF(E27&lt;&gt;"",COUNTA($E$7:E27),"")</f>
        <v>18</v>
      </c>
      <c r="B27" s="220">
        <v>33</v>
      </c>
      <c r="C27" s="221" t="s">
        <v>318</v>
      </c>
      <c r="D27" s="201">
        <v>9389</v>
      </c>
      <c r="E27" s="201">
        <v>9131</v>
      </c>
      <c r="F27" s="201">
        <v>258</v>
      </c>
      <c r="G27" s="201">
        <v>520</v>
      </c>
      <c r="H27" s="201">
        <v>325</v>
      </c>
      <c r="I27" s="201">
        <v>520</v>
      </c>
      <c r="J27" s="128"/>
      <c r="K27" s="129"/>
    </row>
    <row r="28" spans="1:16" ht="10.7" customHeight="1">
      <c r="A28" s="109">
        <f>IF(E28&lt;&gt;"",COUNTA($E$7:E28),"")</f>
        <v>19</v>
      </c>
      <c r="B28" s="220">
        <v>34</v>
      </c>
      <c r="C28" s="221" t="s">
        <v>319</v>
      </c>
      <c r="D28" s="201">
        <v>19740</v>
      </c>
      <c r="E28" s="201">
        <v>19088</v>
      </c>
      <c r="F28" s="201">
        <v>652</v>
      </c>
      <c r="G28" s="201">
        <v>3387</v>
      </c>
      <c r="H28" s="201">
        <v>411</v>
      </c>
      <c r="I28" s="201">
        <v>676</v>
      </c>
      <c r="J28" s="128"/>
      <c r="K28" s="129"/>
    </row>
    <row r="29" spans="1:16" s="101" customFormat="1" ht="5.0999999999999996" customHeight="1">
      <c r="A29" s="109" t="str">
        <f>IF(E29&lt;&gt;"",COUNTA($E$7:E29),"")</f>
        <v/>
      </c>
      <c r="B29" s="216"/>
      <c r="C29" s="221"/>
      <c r="D29" s="201"/>
      <c r="E29" s="201"/>
      <c r="F29" s="201"/>
      <c r="G29" s="201"/>
      <c r="H29" s="201"/>
      <c r="I29" s="201"/>
      <c r="J29" s="128"/>
      <c r="K29" s="129"/>
    </row>
    <row r="30" spans="1:16" ht="10.7" customHeight="1">
      <c r="A30" s="109">
        <f>IF(E30&lt;&gt;"",COUNTA($E$7:E30),"")</f>
        <v>20</v>
      </c>
      <c r="B30" s="219">
        <v>4</v>
      </c>
      <c r="C30" s="217" t="s">
        <v>320</v>
      </c>
      <c r="D30" s="204">
        <v>12730</v>
      </c>
      <c r="E30" s="204">
        <v>8774</v>
      </c>
      <c r="F30" s="204">
        <v>3956</v>
      </c>
      <c r="G30" s="204">
        <v>1758</v>
      </c>
      <c r="H30" s="204">
        <v>545</v>
      </c>
      <c r="I30" s="204">
        <v>619</v>
      </c>
      <c r="J30" s="128"/>
      <c r="K30" s="129"/>
      <c r="L30" s="130"/>
      <c r="M30" s="130"/>
      <c r="N30" s="130"/>
      <c r="O30" s="130"/>
      <c r="P30" s="130"/>
    </row>
    <row r="31" spans="1:16" ht="10.7" customHeight="1">
      <c r="A31" s="109">
        <f>IF(E31&lt;&gt;"",COUNTA($E$7:E31),"")</f>
        <v>21</v>
      </c>
      <c r="B31" s="220" t="s">
        <v>97</v>
      </c>
      <c r="C31" s="221" t="s">
        <v>321</v>
      </c>
      <c r="D31" s="201">
        <v>4853</v>
      </c>
      <c r="E31" s="201">
        <v>2196</v>
      </c>
      <c r="F31" s="201">
        <v>2657</v>
      </c>
      <c r="G31" s="201">
        <v>880</v>
      </c>
      <c r="H31" s="201">
        <v>298</v>
      </c>
      <c r="I31" s="201">
        <v>163</v>
      </c>
      <c r="J31" s="128"/>
      <c r="K31" s="129"/>
    </row>
    <row r="32" spans="1:16" ht="10.7" customHeight="1">
      <c r="A32" s="109">
        <f>IF(E32&lt;&gt;"",COUNTA($E$7:E32),"")</f>
        <v>22</v>
      </c>
      <c r="B32" s="220" t="s">
        <v>102</v>
      </c>
      <c r="C32" s="221" t="s">
        <v>322</v>
      </c>
      <c r="D32" s="201">
        <v>794</v>
      </c>
      <c r="E32" s="201">
        <v>580</v>
      </c>
      <c r="F32" s="201">
        <v>214</v>
      </c>
      <c r="G32" s="201">
        <v>104</v>
      </c>
      <c r="H32" s="201">
        <v>19</v>
      </c>
      <c r="I32" s="201">
        <v>31</v>
      </c>
      <c r="J32" s="128"/>
      <c r="K32" s="129"/>
    </row>
    <row r="33" spans="1:16" ht="19.5" customHeight="1">
      <c r="A33" s="109">
        <f>IF(E33&lt;&gt;"",COUNTA($E$7:E33),"")</f>
        <v>23</v>
      </c>
      <c r="B33" s="220" t="s">
        <v>108</v>
      </c>
      <c r="C33" s="221" t="s">
        <v>323</v>
      </c>
      <c r="D33" s="201">
        <v>7083</v>
      </c>
      <c r="E33" s="201">
        <v>5998</v>
      </c>
      <c r="F33" s="201">
        <v>1085</v>
      </c>
      <c r="G33" s="201">
        <v>774</v>
      </c>
      <c r="H33" s="201">
        <v>228</v>
      </c>
      <c r="I33" s="201">
        <v>425</v>
      </c>
      <c r="J33" s="128"/>
      <c r="K33" s="129"/>
    </row>
    <row r="34" spans="1:16" s="101" customFormat="1" ht="5.0999999999999996" customHeight="1">
      <c r="A34" s="109" t="str">
        <f>IF(E34&lt;&gt;"",COUNTA($E$7:E34),"")</f>
        <v/>
      </c>
      <c r="B34" s="216"/>
      <c r="C34" s="221"/>
      <c r="D34" s="201"/>
      <c r="E34" s="201"/>
      <c r="F34" s="201"/>
      <c r="G34" s="201"/>
      <c r="H34" s="201"/>
      <c r="I34" s="201"/>
      <c r="J34" s="128"/>
      <c r="K34" s="129"/>
    </row>
    <row r="35" spans="1:16" ht="10.7" customHeight="1">
      <c r="A35" s="109">
        <f>IF(E35&lt;&gt;"",COUNTA($E$7:E35),"")</f>
        <v>24</v>
      </c>
      <c r="B35" s="219">
        <v>5</v>
      </c>
      <c r="C35" s="217" t="s">
        <v>324</v>
      </c>
      <c r="D35" s="204">
        <v>86094</v>
      </c>
      <c r="E35" s="204">
        <v>60959</v>
      </c>
      <c r="F35" s="204">
        <v>25135</v>
      </c>
      <c r="G35" s="204">
        <v>23683</v>
      </c>
      <c r="H35" s="204">
        <v>5029</v>
      </c>
      <c r="I35" s="204">
        <v>1298</v>
      </c>
      <c r="J35" s="128"/>
      <c r="K35" s="129"/>
      <c r="L35" s="130"/>
      <c r="M35" s="130"/>
      <c r="N35" s="130"/>
      <c r="O35" s="130"/>
      <c r="P35" s="130"/>
    </row>
    <row r="36" spans="1:16" ht="10.7" customHeight="1">
      <c r="A36" s="109">
        <f>IF(E36&lt;&gt;"",COUNTA($E$7:E36),"")</f>
        <v>25</v>
      </c>
      <c r="B36" s="220" t="s">
        <v>98</v>
      </c>
      <c r="C36" s="221" t="s">
        <v>325</v>
      </c>
      <c r="D36" s="201">
        <v>33488</v>
      </c>
      <c r="E36" s="201">
        <v>24444</v>
      </c>
      <c r="F36" s="201">
        <v>9044</v>
      </c>
      <c r="G36" s="201">
        <v>7217</v>
      </c>
      <c r="H36" s="201">
        <v>2490</v>
      </c>
      <c r="I36" s="201">
        <v>958</v>
      </c>
      <c r="J36" s="128"/>
      <c r="K36" s="129"/>
    </row>
    <row r="37" spans="1:16" ht="10.7" customHeight="1">
      <c r="A37" s="109">
        <f>IF(E37&lt;&gt;"",COUNTA($E$7:E37),"")</f>
        <v>26</v>
      </c>
      <c r="B37" s="220" t="s">
        <v>103</v>
      </c>
      <c r="C37" s="221" t="s">
        <v>326</v>
      </c>
      <c r="D37" s="201">
        <v>27249</v>
      </c>
      <c r="E37" s="201">
        <v>26214</v>
      </c>
      <c r="F37" s="201">
        <v>1035</v>
      </c>
      <c r="G37" s="201">
        <v>2833</v>
      </c>
      <c r="H37" s="201">
        <v>784</v>
      </c>
      <c r="I37" s="201">
        <v>218</v>
      </c>
      <c r="J37" s="128"/>
      <c r="K37" s="129"/>
    </row>
    <row r="38" spans="1:16" ht="10.7" customHeight="1">
      <c r="A38" s="109">
        <f>IF(E38&lt;&gt;"",COUNTA($E$7:E38),"")</f>
        <v>27</v>
      </c>
      <c r="B38" s="220" t="s">
        <v>109</v>
      </c>
      <c r="C38" s="221" t="s">
        <v>327</v>
      </c>
      <c r="D38" s="201">
        <v>7135</v>
      </c>
      <c r="E38" s="201">
        <v>5406</v>
      </c>
      <c r="F38" s="201">
        <v>1729</v>
      </c>
      <c r="G38" s="201">
        <v>1285</v>
      </c>
      <c r="H38" s="201">
        <v>130</v>
      </c>
      <c r="I38" s="201">
        <v>79</v>
      </c>
      <c r="J38" s="128"/>
      <c r="K38" s="129"/>
    </row>
    <row r="39" spans="1:16" ht="10.7" customHeight="1">
      <c r="A39" s="109">
        <f>IF(E39&lt;&gt;"",COUNTA($E$7:E39),"")</f>
        <v>28</v>
      </c>
      <c r="B39" s="220" t="s">
        <v>114</v>
      </c>
      <c r="C39" s="221" t="s">
        <v>328</v>
      </c>
      <c r="D39" s="201">
        <v>18222</v>
      </c>
      <c r="E39" s="201">
        <v>4895</v>
      </c>
      <c r="F39" s="201">
        <v>13327</v>
      </c>
      <c r="G39" s="201">
        <v>12348</v>
      </c>
      <c r="H39" s="201">
        <v>1625</v>
      </c>
      <c r="I39" s="201">
        <v>43</v>
      </c>
      <c r="J39" s="128"/>
      <c r="K39" s="129"/>
    </row>
    <row r="40" spans="1:16" s="101" customFormat="1" ht="5.0999999999999996" customHeight="1">
      <c r="A40" s="109" t="str">
        <f>IF(E40&lt;&gt;"",COUNTA($E$7:E40),"")</f>
        <v/>
      </c>
      <c r="B40" s="216"/>
      <c r="C40" s="221"/>
      <c r="D40" s="201"/>
      <c r="E40" s="201"/>
      <c r="F40" s="201"/>
      <c r="G40" s="201"/>
      <c r="H40" s="201"/>
      <c r="I40" s="201"/>
      <c r="J40" s="128"/>
      <c r="K40" s="129"/>
    </row>
    <row r="41" spans="1:16" ht="18.95" customHeight="1">
      <c r="A41" s="109">
        <f>IF(E41&lt;&gt;"",COUNTA($E$7:E41),"")</f>
        <v>29</v>
      </c>
      <c r="B41" s="219">
        <v>6</v>
      </c>
      <c r="C41" s="217" t="s">
        <v>329</v>
      </c>
      <c r="D41" s="204">
        <v>75887</v>
      </c>
      <c r="E41" s="204">
        <v>24246</v>
      </c>
      <c r="F41" s="204">
        <v>51641</v>
      </c>
      <c r="G41" s="204">
        <v>33179</v>
      </c>
      <c r="H41" s="204">
        <v>3981</v>
      </c>
      <c r="I41" s="204">
        <v>3957</v>
      </c>
      <c r="J41" s="128"/>
      <c r="K41" s="129"/>
      <c r="L41" s="130"/>
      <c r="M41" s="130"/>
      <c r="N41" s="130"/>
      <c r="O41" s="130"/>
      <c r="P41" s="130"/>
    </row>
    <row r="42" spans="1:16" ht="10.7" customHeight="1">
      <c r="A42" s="109">
        <f>IF(E42&lt;&gt;"",COUNTA($E$7:E42),"")</f>
        <v>30</v>
      </c>
      <c r="B42" s="220" t="s">
        <v>99</v>
      </c>
      <c r="C42" s="221" t="s">
        <v>330</v>
      </c>
      <c r="D42" s="201">
        <v>12999</v>
      </c>
      <c r="E42" s="201">
        <v>7799</v>
      </c>
      <c r="F42" s="201">
        <v>5200</v>
      </c>
      <c r="G42" s="201">
        <v>1570</v>
      </c>
      <c r="H42" s="201">
        <v>195</v>
      </c>
      <c r="I42" s="201">
        <v>560</v>
      </c>
      <c r="J42" s="128"/>
      <c r="K42" s="129"/>
    </row>
    <row r="43" spans="1:16" ht="10.7" customHeight="1">
      <c r="A43" s="109">
        <f>IF(E43&lt;&gt;"",COUNTA($E$7:E43),"")</f>
        <v>31</v>
      </c>
      <c r="B43" s="220" t="s">
        <v>104</v>
      </c>
      <c r="C43" s="221" t="s">
        <v>331</v>
      </c>
      <c r="D43" s="201">
        <v>42883</v>
      </c>
      <c r="E43" s="201">
        <v>10557</v>
      </c>
      <c r="F43" s="201">
        <v>32326</v>
      </c>
      <c r="G43" s="201">
        <v>24727</v>
      </c>
      <c r="H43" s="201">
        <v>880</v>
      </c>
      <c r="I43" s="201">
        <v>1987</v>
      </c>
      <c r="J43" s="128"/>
      <c r="K43" s="129"/>
    </row>
    <row r="44" spans="1:16" ht="10.7" customHeight="1">
      <c r="A44" s="109">
        <f>IF(E44&lt;&gt;"",COUNTA($E$7:E44),"")</f>
        <v>32</v>
      </c>
      <c r="B44" s="220" t="s">
        <v>110</v>
      </c>
      <c r="C44" s="221" t="s">
        <v>332</v>
      </c>
      <c r="D44" s="201">
        <v>20005</v>
      </c>
      <c r="E44" s="201">
        <v>5890</v>
      </c>
      <c r="F44" s="201">
        <v>14115</v>
      </c>
      <c r="G44" s="201">
        <v>6882</v>
      </c>
      <c r="H44" s="201">
        <v>2906</v>
      </c>
      <c r="I44" s="201">
        <v>1410</v>
      </c>
      <c r="J44" s="128"/>
      <c r="K44" s="129"/>
    </row>
    <row r="45" spans="1:16" s="101" customFormat="1" ht="5.0999999999999996" customHeight="1">
      <c r="A45" s="109" t="str">
        <f>IF(E45&lt;&gt;"",COUNTA($E$7:E45),"")</f>
        <v/>
      </c>
      <c r="B45" s="216"/>
      <c r="C45" s="221"/>
      <c r="D45" s="201"/>
      <c r="E45" s="201"/>
      <c r="F45" s="201"/>
      <c r="G45" s="201"/>
      <c r="H45" s="201"/>
      <c r="I45" s="201"/>
      <c r="J45" s="128"/>
      <c r="K45" s="129"/>
    </row>
    <row r="46" spans="1:16" ht="18.95" customHeight="1">
      <c r="A46" s="109">
        <f>IF(E46&lt;&gt;"",COUNTA($E$7:E46),"")</f>
        <v>33</v>
      </c>
      <c r="B46" s="219">
        <v>7</v>
      </c>
      <c r="C46" s="217" t="s">
        <v>333</v>
      </c>
      <c r="D46" s="204">
        <v>102449</v>
      </c>
      <c r="E46" s="204">
        <v>28626</v>
      </c>
      <c r="F46" s="204">
        <v>73823</v>
      </c>
      <c r="G46" s="204">
        <v>31781</v>
      </c>
      <c r="H46" s="204">
        <v>1383</v>
      </c>
      <c r="I46" s="204">
        <v>3156</v>
      </c>
      <c r="J46" s="128"/>
      <c r="K46" s="129"/>
      <c r="L46" s="130"/>
      <c r="M46" s="130"/>
      <c r="N46" s="130"/>
      <c r="O46" s="130"/>
      <c r="P46" s="130"/>
    </row>
    <row r="47" spans="1:16" ht="10.7" customHeight="1">
      <c r="A47" s="109">
        <f>IF(E47&lt;&gt;"",COUNTA($E$7:E47),"")</f>
        <v>34</v>
      </c>
      <c r="B47" s="220" t="s">
        <v>100</v>
      </c>
      <c r="C47" s="221" t="s">
        <v>334</v>
      </c>
      <c r="D47" s="201">
        <v>60454</v>
      </c>
      <c r="E47" s="201">
        <v>18579</v>
      </c>
      <c r="F47" s="201">
        <v>41875</v>
      </c>
      <c r="G47" s="201">
        <v>18866</v>
      </c>
      <c r="H47" s="201">
        <v>1016</v>
      </c>
      <c r="I47" s="201">
        <v>1366</v>
      </c>
      <c r="J47" s="128"/>
      <c r="K47" s="129"/>
    </row>
    <row r="48" spans="1:16" ht="19.5" customHeight="1">
      <c r="A48" s="109">
        <f>IF(E48&lt;&gt;"",COUNTA($E$7:E48),"")</f>
        <v>35</v>
      </c>
      <c r="B48" s="220" t="s">
        <v>105</v>
      </c>
      <c r="C48" s="221" t="s">
        <v>335</v>
      </c>
      <c r="D48" s="201">
        <v>17209</v>
      </c>
      <c r="E48" s="201">
        <v>4638</v>
      </c>
      <c r="F48" s="201">
        <v>12571</v>
      </c>
      <c r="G48" s="201">
        <v>5149</v>
      </c>
      <c r="H48" s="201">
        <v>209</v>
      </c>
      <c r="I48" s="201">
        <v>696</v>
      </c>
      <c r="J48" s="128"/>
      <c r="K48" s="129"/>
    </row>
    <row r="49" spans="1:16" ht="10.7" customHeight="1">
      <c r="A49" s="109">
        <f>IF(E49&lt;&gt;"",COUNTA($E$7:E49),"")</f>
        <v>36</v>
      </c>
      <c r="B49" s="220" t="s">
        <v>111</v>
      </c>
      <c r="C49" s="221" t="s">
        <v>336</v>
      </c>
      <c r="D49" s="201">
        <v>24786</v>
      </c>
      <c r="E49" s="201">
        <v>5409</v>
      </c>
      <c r="F49" s="201">
        <v>19377</v>
      </c>
      <c r="G49" s="201">
        <v>7766</v>
      </c>
      <c r="H49" s="201">
        <v>158</v>
      </c>
      <c r="I49" s="201">
        <v>1094</v>
      </c>
      <c r="J49" s="128"/>
      <c r="K49" s="129"/>
    </row>
    <row r="50" spans="1:16" s="101" customFormat="1" ht="5.0999999999999996" customHeight="1">
      <c r="A50" s="109" t="str">
        <f>IF(E50&lt;&gt;"",COUNTA($E$7:E50),"")</f>
        <v/>
      </c>
      <c r="B50" s="216"/>
      <c r="C50" s="221"/>
      <c r="D50" s="201"/>
      <c r="E50" s="201"/>
      <c r="F50" s="201"/>
      <c r="G50" s="201"/>
      <c r="H50" s="201"/>
      <c r="I50" s="201"/>
      <c r="J50" s="128"/>
      <c r="K50" s="129"/>
    </row>
    <row r="51" spans="1:16" ht="10.7" customHeight="1">
      <c r="A51" s="109">
        <f>IF(E51&lt;&gt;"",COUNTA($E$7:E51),"")</f>
        <v>37</v>
      </c>
      <c r="B51" s="219">
        <v>8</v>
      </c>
      <c r="C51" s="217" t="s">
        <v>337</v>
      </c>
      <c r="D51" s="204">
        <v>135305</v>
      </c>
      <c r="E51" s="204">
        <v>27318</v>
      </c>
      <c r="F51" s="204">
        <v>107987</v>
      </c>
      <c r="G51" s="204">
        <v>67008</v>
      </c>
      <c r="H51" s="204">
        <v>4161</v>
      </c>
      <c r="I51" s="204">
        <v>6069</v>
      </c>
      <c r="J51" s="128"/>
      <c r="K51" s="129"/>
      <c r="L51" s="130"/>
      <c r="M51" s="130"/>
      <c r="N51" s="130"/>
      <c r="O51" s="130"/>
      <c r="P51" s="130"/>
    </row>
    <row r="52" spans="1:16" ht="10.7" customHeight="1">
      <c r="A52" s="109">
        <f>IF(E52&lt;&gt;"",COUNTA($E$7:E52),"")</f>
        <v>38</v>
      </c>
      <c r="B52" s="220">
        <v>81</v>
      </c>
      <c r="C52" s="221" t="s">
        <v>338</v>
      </c>
      <c r="D52" s="201">
        <v>57464</v>
      </c>
      <c r="E52" s="201">
        <v>10760</v>
      </c>
      <c r="F52" s="201">
        <v>46704</v>
      </c>
      <c r="G52" s="201">
        <v>22964</v>
      </c>
      <c r="H52" s="201">
        <v>1904</v>
      </c>
      <c r="I52" s="201">
        <v>3882</v>
      </c>
      <c r="J52" s="128"/>
      <c r="K52" s="129"/>
    </row>
    <row r="53" spans="1:16" ht="18.95" customHeight="1">
      <c r="A53" s="109">
        <f>IF(E53&lt;&gt;"",COUNTA($E$7:E53),"")</f>
        <v>39</v>
      </c>
      <c r="B53" s="220" t="s">
        <v>106</v>
      </c>
      <c r="C53" s="221" t="s">
        <v>339</v>
      </c>
      <c r="D53" s="201">
        <v>23706</v>
      </c>
      <c r="E53" s="201">
        <v>4098</v>
      </c>
      <c r="F53" s="201">
        <v>19608</v>
      </c>
      <c r="G53" s="201">
        <v>14085</v>
      </c>
      <c r="H53" s="201">
        <v>733</v>
      </c>
      <c r="I53" s="201">
        <v>1487</v>
      </c>
      <c r="J53" s="128"/>
      <c r="K53" s="129"/>
    </row>
    <row r="54" spans="1:16" ht="10.7" customHeight="1">
      <c r="A54" s="109">
        <f>IF(E54&lt;&gt;"",COUNTA($E$7:E54),"")</f>
        <v>40</v>
      </c>
      <c r="B54" s="220" t="s">
        <v>112</v>
      </c>
      <c r="C54" s="221" t="s">
        <v>340</v>
      </c>
      <c r="D54" s="201">
        <v>35493</v>
      </c>
      <c r="E54" s="201">
        <v>5864</v>
      </c>
      <c r="F54" s="201">
        <v>29629</v>
      </c>
      <c r="G54" s="201">
        <v>22881</v>
      </c>
      <c r="H54" s="201">
        <v>680</v>
      </c>
      <c r="I54" s="201">
        <v>522</v>
      </c>
      <c r="J54" s="128"/>
      <c r="K54" s="129"/>
    </row>
    <row r="55" spans="1:16" ht="10.7" customHeight="1">
      <c r="A55" s="109">
        <f>IF(E55&lt;&gt;"",COUNTA($E$7:E55),"")</f>
        <v>41</v>
      </c>
      <c r="B55" s="220" t="s">
        <v>115</v>
      </c>
      <c r="C55" s="221" t="s">
        <v>341</v>
      </c>
      <c r="D55" s="201">
        <v>18642</v>
      </c>
      <c r="E55" s="201">
        <v>6596</v>
      </c>
      <c r="F55" s="201">
        <v>12046</v>
      </c>
      <c r="G55" s="201">
        <v>7078</v>
      </c>
      <c r="H55" s="201">
        <v>844</v>
      </c>
      <c r="I55" s="201">
        <v>178</v>
      </c>
      <c r="J55" s="128"/>
      <c r="K55" s="129"/>
    </row>
    <row r="56" spans="1:16" s="101" customFormat="1" ht="5.0999999999999996" customHeight="1">
      <c r="A56" s="109" t="str">
        <f>IF(E56&lt;&gt;"",COUNTA($E$7:E56),"")</f>
        <v/>
      </c>
      <c r="B56" s="216"/>
      <c r="C56" s="221"/>
      <c r="D56" s="201"/>
      <c r="E56" s="201"/>
      <c r="F56" s="201"/>
      <c r="G56" s="201"/>
      <c r="H56" s="201"/>
      <c r="I56" s="201"/>
      <c r="J56" s="128"/>
      <c r="K56" s="129"/>
    </row>
    <row r="57" spans="1:16" ht="28.5" customHeight="1">
      <c r="A57" s="109">
        <f>IF(E57&lt;&gt;"",COUNTA($E$7:E57),"")</f>
        <v>42</v>
      </c>
      <c r="B57" s="219">
        <v>9</v>
      </c>
      <c r="C57" s="217" t="s">
        <v>342</v>
      </c>
      <c r="D57" s="204">
        <v>17272</v>
      </c>
      <c r="E57" s="204">
        <v>7202</v>
      </c>
      <c r="F57" s="204">
        <v>10070</v>
      </c>
      <c r="G57" s="204">
        <v>6580</v>
      </c>
      <c r="H57" s="204">
        <v>429</v>
      </c>
      <c r="I57" s="204" t="s">
        <v>133</v>
      </c>
      <c r="J57" s="128"/>
      <c r="K57" s="129"/>
      <c r="L57" s="130"/>
      <c r="M57" s="130"/>
      <c r="N57" s="130"/>
      <c r="O57" s="130"/>
      <c r="P57" s="130"/>
    </row>
    <row r="58" spans="1:16" ht="18.95" customHeight="1">
      <c r="A58" s="109">
        <f>IF(E58&lt;&gt;"",COUNTA($E$7:E58),"")</f>
        <v>43</v>
      </c>
      <c r="B58" s="220" t="s">
        <v>101</v>
      </c>
      <c r="C58" s="221" t="s">
        <v>343</v>
      </c>
      <c r="D58" s="201">
        <v>1108</v>
      </c>
      <c r="E58" s="201">
        <v>389</v>
      </c>
      <c r="F58" s="201">
        <v>719</v>
      </c>
      <c r="G58" s="201">
        <v>505</v>
      </c>
      <c r="H58" s="201">
        <v>27</v>
      </c>
      <c r="I58" s="201" t="s">
        <v>133</v>
      </c>
      <c r="J58" s="128"/>
      <c r="K58" s="129"/>
    </row>
    <row r="59" spans="1:16" ht="18.95" customHeight="1">
      <c r="A59" s="109">
        <f>IF(E59&lt;&gt;"",COUNTA($E$7:E59),"")</f>
        <v>44</v>
      </c>
      <c r="B59" s="220" t="s">
        <v>107</v>
      </c>
      <c r="C59" s="221" t="s">
        <v>344</v>
      </c>
      <c r="D59" s="201">
        <v>13532</v>
      </c>
      <c r="E59" s="201">
        <v>5213</v>
      </c>
      <c r="F59" s="201">
        <v>8319</v>
      </c>
      <c r="G59" s="201">
        <v>5442</v>
      </c>
      <c r="H59" s="201">
        <v>171</v>
      </c>
      <c r="I59" s="201">
        <v>97</v>
      </c>
      <c r="J59" s="128"/>
      <c r="K59" s="129"/>
    </row>
    <row r="60" spans="1:16" ht="18.95" customHeight="1">
      <c r="A60" s="109">
        <f>IF(E60&lt;&gt;"",COUNTA($E$7:E60),"")</f>
        <v>45</v>
      </c>
      <c r="B60" s="220" t="s">
        <v>113</v>
      </c>
      <c r="C60" s="221" t="s">
        <v>345</v>
      </c>
      <c r="D60" s="201">
        <v>689</v>
      </c>
      <c r="E60" s="201">
        <v>340</v>
      </c>
      <c r="F60" s="201">
        <v>349</v>
      </c>
      <c r="G60" s="201">
        <v>179</v>
      </c>
      <c r="H60" s="201">
        <v>17</v>
      </c>
      <c r="I60" s="201">
        <v>62</v>
      </c>
      <c r="J60" s="128"/>
      <c r="K60" s="129"/>
    </row>
    <row r="61" spans="1:16" ht="10.7" customHeight="1">
      <c r="A61" s="109">
        <f>IF(E61&lt;&gt;"",COUNTA($E$7:E61),"")</f>
        <v>46</v>
      </c>
      <c r="B61" s="220" t="s">
        <v>116</v>
      </c>
      <c r="C61" s="221" t="s">
        <v>346</v>
      </c>
      <c r="D61" s="201">
        <v>1943</v>
      </c>
      <c r="E61" s="201">
        <v>1260</v>
      </c>
      <c r="F61" s="201">
        <v>683</v>
      </c>
      <c r="G61" s="201">
        <v>454</v>
      </c>
      <c r="H61" s="201">
        <v>214</v>
      </c>
      <c r="I61" s="201">
        <v>106</v>
      </c>
      <c r="J61" s="128"/>
      <c r="K61" s="129"/>
    </row>
    <row r="62" spans="1:16" s="101" customFormat="1" ht="5.0999999999999996" customHeight="1">
      <c r="A62" s="109" t="str">
        <f>IF(E62&lt;&gt;"",COUNTA($E$7:E62),"")</f>
        <v/>
      </c>
      <c r="B62" s="216"/>
      <c r="C62" s="221"/>
      <c r="D62" s="201"/>
      <c r="E62" s="201"/>
      <c r="F62" s="201"/>
      <c r="G62" s="201"/>
      <c r="H62" s="201"/>
      <c r="I62" s="201"/>
      <c r="J62" s="128"/>
      <c r="K62" s="129"/>
    </row>
    <row r="63" spans="1:16" ht="10.7" customHeight="1">
      <c r="A63" s="109">
        <f>IF(E63&lt;&gt;"",COUNTA($E$7:E63),"")</f>
        <v>47</v>
      </c>
      <c r="B63" s="219">
        <v>0</v>
      </c>
      <c r="C63" s="217" t="s">
        <v>347</v>
      </c>
      <c r="D63" s="204">
        <v>32</v>
      </c>
      <c r="E63" s="204">
        <v>20</v>
      </c>
      <c r="F63" s="204">
        <v>12</v>
      </c>
      <c r="G63" s="204">
        <v>9</v>
      </c>
      <c r="H63" s="204" t="s">
        <v>133</v>
      </c>
      <c r="I63" s="204" t="s">
        <v>133</v>
      </c>
      <c r="J63" s="128"/>
      <c r="K63" s="129"/>
    </row>
    <row r="64" spans="1:16" ht="10.7" customHeight="1">
      <c r="A64" s="151"/>
      <c r="B64" s="151"/>
      <c r="C64" s="152"/>
      <c r="D64" s="153"/>
      <c r="E64" s="153"/>
      <c r="F64" s="153"/>
      <c r="G64" s="154"/>
      <c r="H64" s="154"/>
      <c r="I64" s="154"/>
      <c r="J64" s="128"/>
      <c r="K64" s="129"/>
    </row>
    <row r="65" spans="4:11" ht="10.7" customHeight="1">
      <c r="D65" s="153"/>
      <c r="E65" s="153"/>
      <c r="F65" s="153"/>
      <c r="G65" s="154"/>
      <c r="H65" s="154"/>
      <c r="I65" s="154"/>
      <c r="J65" s="128"/>
      <c r="K65" s="129"/>
    </row>
    <row r="66" spans="4:11" ht="10.7" customHeight="1">
      <c r="D66" s="153"/>
      <c r="E66" s="153"/>
      <c r="F66" s="153"/>
      <c r="G66" s="154"/>
      <c r="H66" s="154"/>
      <c r="I66" s="154"/>
    </row>
    <row r="67" spans="4:11" ht="10.7" customHeight="1">
      <c r="D67" s="153"/>
      <c r="E67" s="153"/>
      <c r="F67" s="153"/>
      <c r="G67" s="154"/>
      <c r="H67" s="154"/>
      <c r="I67" s="154"/>
    </row>
    <row r="68" spans="4:11" ht="10.7" customHeight="1">
      <c r="D68" s="153"/>
      <c r="E68" s="153"/>
      <c r="F68" s="153"/>
      <c r="G68" s="154"/>
      <c r="H68" s="154"/>
      <c r="I68" s="154"/>
    </row>
    <row r="69" spans="4:11" ht="10.7" customHeight="1">
      <c r="D69" s="153"/>
      <c r="E69" s="153"/>
      <c r="F69" s="153"/>
      <c r="G69" s="154"/>
      <c r="H69" s="154"/>
      <c r="I69" s="154"/>
    </row>
    <row r="70" spans="4:11" ht="10.7" customHeight="1">
      <c r="D70" s="153"/>
      <c r="E70" s="153"/>
      <c r="F70" s="153"/>
      <c r="G70" s="154"/>
      <c r="H70" s="154"/>
      <c r="I70" s="154"/>
    </row>
    <row r="71" spans="4:11" ht="10.7" customHeight="1">
      <c r="D71" s="153"/>
      <c r="E71" s="153"/>
      <c r="F71" s="153"/>
      <c r="G71" s="154"/>
      <c r="H71" s="154"/>
      <c r="I71" s="154"/>
    </row>
    <row r="72" spans="4:11" ht="10.7" customHeight="1">
      <c r="D72" s="153"/>
      <c r="E72" s="153"/>
      <c r="F72" s="153"/>
      <c r="G72" s="154"/>
      <c r="H72" s="154"/>
      <c r="I72" s="154"/>
    </row>
    <row r="73" spans="4:11" ht="10.7" customHeight="1">
      <c r="D73" s="153"/>
      <c r="E73" s="153"/>
      <c r="F73" s="153"/>
      <c r="G73" s="154"/>
      <c r="H73" s="154"/>
      <c r="I73" s="154"/>
      <c r="J73" s="127"/>
    </row>
    <row r="74" spans="4:11" ht="10.7" customHeight="1">
      <c r="D74" s="153"/>
      <c r="E74" s="153"/>
      <c r="F74" s="153"/>
      <c r="G74" s="154"/>
      <c r="H74" s="154"/>
      <c r="I74" s="154"/>
      <c r="J74" s="155"/>
    </row>
    <row r="75" spans="4:11" ht="10.7" customHeight="1">
      <c r="D75" s="153"/>
      <c r="E75" s="153"/>
      <c r="F75" s="153"/>
      <c r="G75" s="154"/>
      <c r="H75" s="156"/>
      <c r="I75" s="156"/>
      <c r="J75" s="155"/>
    </row>
    <row r="76" spans="4:11" ht="10.7" customHeight="1">
      <c r="D76" s="153"/>
      <c r="E76" s="153"/>
      <c r="F76" s="153"/>
      <c r="G76" s="154"/>
      <c r="H76" s="157"/>
      <c r="I76" s="157"/>
    </row>
    <row r="77" spans="4:11" ht="10.7" customHeight="1">
      <c r="D77" s="157"/>
      <c r="E77" s="157"/>
      <c r="F77" s="157"/>
      <c r="G77" s="157"/>
      <c r="H77" s="157"/>
      <c r="I77" s="157"/>
    </row>
    <row r="78" spans="4:11" ht="10.7" customHeight="1">
      <c r="D78" s="157"/>
      <c r="E78" s="157"/>
      <c r="F78" s="157"/>
      <c r="G78" s="157"/>
      <c r="H78" s="157"/>
      <c r="I78" s="157"/>
    </row>
    <row r="79" spans="4:11" ht="10.7" customHeight="1">
      <c r="D79" s="157"/>
      <c r="E79" s="157"/>
      <c r="F79" s="157"/>
      <c r="G79" s="157"/>
      <c r="H79" s="157"/>
      <c r="I79" s="157"/>
    </row>
    <row r="80" spans="4:11" ht="10.7" customHeight="1">
      <c r="D80" s="157"/>
      <c r="E80" s="157"/>
      <c r="F80" s="157"/>
      <c r="G80" s="157"/>
      <c r="H80" s="157"/>
      <c r="I80" s="157"/>
    </row>
    <row r="81" spans="4:9" ht="10.7" customHeight="1">
      <c r="D81" s="157"/>
      <c r="E81" s="157"/>
      <c r="F81" s="157"/>
      <c r="G81" s="157"/>
      <c r="H81" s="157"/>
      <c r="I81" s="157"/>
    </row>
    <row r="82" spans="4:9" ht="10.7" customHeight="1">
      <c r="D82" s="157"/>
      <c r="E82" s="157"/>
      <c r="F82" s="157"/>
      <c r="G82" s="157"/>
      <c r="H82" s="157"/>
      <c r="I82" s="158"/>
    </row>
    <row r="83" spans="4:9" ht="10.7" customHeight="1">
      <c r="D83" s="157"/>
      <c r="E83" s="157"/>
      <c r="F83" s="157"/>
      <c r="G83" s="157"/>
      <c r="H83" s="157"/>
      <c r="I83" s="157"/>
    </row>
    <row r="84" spans="4:9" ht="10.7" customHeight="1">
      <c r="D84" s="157"/>
      <c r="E84" s="157"/>
      <c r="F84" s="157"/>
      <c r="G84" s="158"/>
      <c r="H84" s="159"/>
      <c r="I84" s="160"/>
    </row>
    <row r="85" spans="4:9" ht="10.7" customHeight="1">
      <c r="D85" s="161"/>
      <c r="E85" s="162"/>
      <c r="F85" s="162"/>
      <c r="G85" s="162"/>
    </row>
    <row r="86" spans="4:9" ht="10.7" customHeight="1">
      <c r="D86" s="160"/>
      <c r="E86" s="163"/>
      <c r="F86" s="163"/>
      <c r="G86" s="163"/>
    </row>
    <row r="94" spans="4:9" ht="10.7" customHeight="1">
      <c r="H94" s="127"/>
      <c r="I94" s="127"/>
    </row>
    <row r="95" spans="4:9" ht="10.7" customHeight="1">
      <c r="E95" s="164"/>
      <c r="F95" s="164"/>
      <c r="G95" s="164"/>
      <c r="H95" s="155"/>
      <c r="I95" s="155"/>
    </row>
    <row r="96" spans="4:9" ht="10.7" customHeight="1">
      <c r="D96" s="127"/>
      <c r="E96" s="155"/>
      <c r="F96" s="155"/>
      <c r="G96" s="155"/>
      <c r="H96" s="155"/>
      <c r="I96" s="155"/>
    </row>
    <row r="97" spans="4:7" ht="10.7" customHeight="1">
      <c r="D97" s="155"/>
      <c r="E97" s="155"/>
      <c r="F97" s="155"/>
      <c r="G97" s="155"/>
    </row>
    <row r="98" spans="4:7" ht="10.7" customHeight="1">
      <c r="D98" s="155"/>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0" t="s">
        <v>123</v>
      </c>
      <c r="B1" s="301"/>
      <c r="C1" s="302" t="s">
        <v>376</v>
      </c>
      <c r="D1" s="302"/>
      <c r="E1" s="302"/>
      <c r="F1" s="302"/>
      <c r="G1" s="302"/>
      <c r="H1" s="303"/>
      <c r="I1" s="176"/>
    </row>
    <row r="2" spans="1:9" ht="11.45" customHeight="1">
      <c r="A2" s="331" t="s">
        <v>83</v>
      </c>
      <c r="B2" s="326" t="s">
        <v>395</v>
      </c>
      <c r="C2" s="326" t="s">
        <v>393</v>
      </c>
      <c r="D2" s="326" t="s">
        <v>2</v>
      </c>
      <c r="E2" s="328"/>
      <c r="F2" s="328"/>
      <c r="G2" s="328"/>
      <c r="H2" s="333"/>
      <c r="I2" s="133"/>
    </row>
    <row r="3" spans="1:9" ht="11.45" customHeight="1">
      <c r="A3" s="332"/>
      <c r="B3" s="328"/>
      <c r="C3" s="327"/>
      <c r="D3" s="326" t="s">
        <v>96</v>
      </c>
      <c r="E3" s="326" t="s">
        <v>93</v>
      </c>
      <c r="F3" s="326" t="s">
        <v>95</v>
      </c>
      <c r="G3" s="326" t="s">
        <v>193</v>
      </c>
      <c r="H3" s="334" t="s">
        <v>90</v>
      </c>
      <c r="I3" s="133"/>
    </row>
    <row r="4" spans="1:9" ht="11.45" customHeight="1">
      <c r="A4" s="332"/>
      <c r="B4" s="328"/>
      <c r="C4" s="327"/>
      <c r="D4" s="328"/>
      <c r="E4" s="328"/>
      <c r="F4" s="328"/>
      <c r="G4" s="328"/>
      <c r="H4" s="333"/>
      <c r="I4" s="133"/>
    </row>
    <row r="5" spans="1:9" ht="11.45" customHeight="1">
      <c r="A5" s="332"/>
      <c r="B5" s="328"/>
      <c r="C5" s="327"/>
      <c r="D5" s="328"/>
      <c r="E5" s="328"/>
      <c r="F5" s="328"/>
      <c r="G5" s="328"/>
      <c r="H5" s="333"/>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5" t="s">
        <v>1</v>
      </c>
      <c r="D7" s="330"/>
      <c r="E7" s="330"/>
      <c r="F7" s="330"/>
      <c r="G7" s="330"/>
      <c r="H7" s="330"/>
      <c r="I7" s="133"/>
    </row>
    <row r="8" spans="1:9" ht="11.1" customHeight="1">
      <c r="A8" s="109">
        <f>IF(D8&lt;&gt;"",COUNTA($D8:D$8),"")</f>
        <v>1</v>
      </c>
      <c r="B8" s="208" t="s">
        <v>67</v>
      </c>
      <c r="C8" s="209">
        <v>611259</v>
      </c>
      <c r="D8" s="209">
        <v>428165</v>
      </c>
      <c r="E8" s="209">
        <v>183094</v>
      </c>
      <c r="F8" s="209">
        <v>586230</v>
      </c>
      <c r="G8" s="209">
        <v>25026</v>
      </c>
      <c r="H8" s="209">
        <v>23910</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219</v>
      </c>
      <c r="C10" s="212">
        <v>80717</v>
      </c>
      <c r="D10" s="212">
        <v>56946</v>
      </c>
      <c r="E10" s="212">
        <v>23771</v>
      </c>
      <c r="F10" s="212">
        <v>75879</v>
      </c>
      <c r="G10" s="212">
        <v>4836</v>
      </c>
      <c r="H10" s="212">
        <v>3561</v>
      </c>
      <c r="I10" s="129"/>
    </row>
    <row r="11" spans="1:9" ht="11.1" customHeight="1">
      <c r="A11" s="109">
        <f>IF(D11&lt;&gt;"",COUNTA($D$8:D11),"")</f>
        <v>3</v>
      </c>
      <c r="B11" s="210" t="s">
        <v>220</v>
      </c>
      <c r="C11" s="212">
        <v>35665</v>
      </c>
      <c r="D11" s="212">
        <v>25255</v>
      </c>
      <c r="E11" s="212">
        <v>10410</v>
      </c>
      <c r="F11" s="212">
        <v>33654</v>
      </c>
      <c r="G11" s="212">
        <v>2011</v>
      </c>
      <c r="H11" s="212">
        <v>1601</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221</v>
      </c>
      <c r="C13" s="212">
        <v>95994</v>
      </c>
      <c r="D13" s="212">
        <v>65817</v>
      </c>
      <c r="E13" s="212">
        <v>30177</v>
      </c>
      <c r="F13" s="212">
        <v>93659</v>
      </c>
      <c r="G13" s="212">
        <v>2335</v>
      </c>
      <c r="H13" s="212">
        <v>3869</v>
      </c>
      <c r="I13" s="129"/>
    </row>
    <row r="14" spans="1:9" s="137" customFormat="1" ht="11.1" customHeight="1">
      <c r="A14" s="109">
        <f>IF(D14&lt;&gt;"",COUNTA($D$8:D14),"")</f>
        <v>5</v>
      </c>
      <c r="B14" s="213" t="s">
        <v>222</v>
      </c>
      <c r="C14" s="212">
        <v>23213</v>
      </c>
      <c r="D14" s="212">
        <v>15867</v>
      </c>
      <c r="E14" s="212">
        <v>7346</v>
      </c>
      <c r="F14" s="212">
        <v>22390</v>
      </c>
      <c r="G14" s="212">
        <v>823</v>
      </c>
      <c r="H14" s="212">
        <v>1114</v>
      </c>
      <c r="I14" s="165"/>
    </row>
    <row r="15" spans="1:9" ht="11.1" customHeight="1">
      <c r="A15" s="109">
        <f>IF(D15&lt;&gt;"",COUNTA($D$8:D15),"")</f>
        <v>6</v>
      </c>
      <c r="B15" s="210" t="s">
        <v>223</v>
      </c>
      <c r="C15" s="212">
        <v>83077</v>
      </c>
      <c r="D15" s="212">
        <v>58026</v>
      </c>
      <c r="E15" s="212">
        <v>25051</v>
      </c>
      <c r="F15" s="212">
        <v>80473</v>
      </c>
      <c r="G15" s="212">
        <v>2604</v>
      </c>
      <c r="H15" s="212">
        <v>2941</v>
      </c>
      <c r="I15" s="129"/>
    </row>
    <row r="16" spans="1:9" ht="11.1" customHeight="1">
      <c r="A16" s="109">
        <f>IF(D16&lt;&gt;"",COUNTA($D$8:D16),"")</f>
        <v>7</v>
      </c>
      <c r="B16" s="210" t="s">
        <v>224</v>
      </c>
      <c r="C16" s="212">
        <v>81516</v>
      </c>
      <c r="D16" s="212">
        <v>57515</v>
      </c>
      <c r="E16" s="212">
        <v>24001</v>
      </c>
      <c r="F16" s="212">
        <v>78280</v>
      </c>
      <c r="G16" s="212">
        <v>3236</v>
      </c>
      <c r="H16" s="212">
        <v>3241</v>
      </c>
      <c r="I16" s="129"/>
    </row>
    <row r="17" spans="1:9" s="137" customFormat="1" ht="11.1" customHeight="1">
      <c r="A17" s="109">
        <f>IF(D17&lt;&gt;"",COUNTA($D$8:D17),"")</f>
        <v>8</v>
      </c>
      <c r="B17" s="213" t="s">
        <v>225</v>
      </c>
      <c r="C17" s="212">
        <v>20360</v>
      </c>
      <c r="D17" s="212">
        <v>14138</v>
      </c>
      <c r="E17" s="212">
        <v>6222</v>
      </c>
      <c r="F17" s="212">
        <v>19463</v>
      </c>
      <c r="G17" s="212">
        <v>897</v>
      </c>
      <c r="H17" s="212">
        <v>1039</v>
      </c>
      <c r="I17" s="165"/>
    </row>
    <row r="18" spans="1:9" ht="11.1" customHeight="1">
      <c r="A18" s="109">
        <f>IF(D18&lt;&gt;"",COUNTA($D$8:D18),"")</f>
        <v>9</v>
      </c>
      <c r="B18" s="210" t="s">
        <v>226</v>
      </c>
      <c r="C18" s="212">
        <v>62813</v>
      </c>
      <c r="D18" s="212">
        <v>44045</v>
      </c>
      <c r="E18" s="212">
        <v>18768</v>
      </c>
      <c r="F18" s="212">
        <v>60924</v>
      </c>
      <c r="G18" s="212">
        <v>1889</v>
      </c>
      <c r="H18" s="212">
        <v>2352</v>
      </c>
      <c r="I18" s="129"/>
    </row>
    <row r="19" spans="1:9" s="137" customFormat="1" ht="11.1" customHeight="1">
      <c r="A19" s="109">
        <f>IF(D19&lt;&gt;"",COUNTA($D$8:D19),"")</f>
        <v>10</v>
      </c>
      <c r="B19" s="213" t="s">
        <v>227</v>
      </c>
      <c r="C19" s="212">
        <v>15468</v>
      </c>
      <c r="D19" s="212">
        <v>10557</v>
      </c>
      <c r="E19" s="212">
        <v>4911</v>
      </c>
      <c r="F19" s="212">
        <v>14557</v>
      </c>
      <c r="G19" s="212">
        <v>911</v>
      </c>
      <c r="H19" s="212">
        <v>646</v>
      </c>
      <c r="I19" s="165"/>
    </row>
    <row r="20" spans="1:9" ht="11.1" customHeight="1">
      <c r="A20" s="109">
        <f>IF(D20&lt;&gt;"",COUNTA($D$8:D20),"")</f>
        <v>11</v>
      </c>
      <c r="B20" s="210" t="s">
        <v>228</v>
      </c>
      <c r="C20" s="212">
        <v>84433</v>
      </c>
      <c r="D20" s="212">
        <v>57068</v>
      </c>
      <c r="E20" s="212">
        <v>27365</v>
      </c>
      <c r="F20" s="212">
        <v>81347</v>
      </c>
      <c r="G20" s="212">
        <v>3085</v>
      </c>
      <c r="H20" s="212">
        <v>3373</v>
      </c>
      <c r="I20" s="129"/>
    </row>
    <row r="21" spans="1:9" s="137" customFormat="1" ht="11.1" customHeight="1">
      <c r="A21" s="109">
        <f>IF(D21&lt;&gt;"",COUNTA($D$8:D21),"")</f>
        <v>12</v>
      </c>
      <c r="B21" s="213" t="s">
        <v>229</v>
      </c>
      <c r="C21" s="212">
        <v>23709</v>
      </c>
      <c r="D21" s="212">
        <v>15722</v>
      </c>
      <c r="E21" s="212">
        <v>7987</v>
      </c>
      <c r="F21" s="212">
        <v>22427</v>
      </c>
      <c r="G21" s="212">
        <v>1281</v>
      </c>
      <c r="H21" s="212">
        <v>904</v>
      </c>
      <c r="I21" s="165"/>
    </row>
    <row r="22" spans="1:9" ht="11.1" customHeight="1">
      <c r="A22" s="109">
        <f>IF(D22&lt;&gt;"",COUNTA($D$8:D22),"")</f>
        <v>13</v>
      </c>
      <c r="B22" s="210" t="s">
        <v>230</v>
      </c>
      <c r="C22" s="212">
        <v>87044</v>
      </c>
      <c r="D22" s="212">
        <v>63493</v>
      </c>
      <c r="E22" s="212">
        <v>23551</v>
      </c>
      <c r="F22" s="212">
        <v>82014</v>
      </c>
      <c r="G22" s="212">
        <v>5030</v>
      </c>
      <c r="H22" s="212">
        <v>2972</v>
      </c>
      <c r="I22" s="129"/>
    </row>
    <row r="23" spans="1:9" ht="20.100000000000001" customHeight="1">
      <c r="A23" s="109" t="str">
        <f>IF(D23&lt;&gt;"",COUNTA($D$8:D23),"")</f>
        <v/>
      </c>
      <c r="B23" s="210"/>
      <c r="C23" s="335" t="s">
        <v>162</v>
      </c>
      <c r="D23" s="330"/>
      <c r="E23" s="330"/>
      <c r="F23" s="330"/>
      <c r="G23" s="330"/>
      <c r="H23" s="330"/>
    </row>
    <row r="24" spans="1:9" ht="11.1" customHeight="1">
      <c r="A24" s="109">
        <f>IF(D24&lt;&gt;"",COUNTA($D$8:D24),"")</f>
        <v>14</v>
      </c>
      <c r="B24" s="208" t="s">
        <v>67</v>
      </c>
      <c r="C24" s="209">
        <v>310513</v>
      </c>
      <c r="D24" s="209">
        <v>271322</v>
      </c>
      <c r="E24" s="209">
        <v>39191</v>
      </c>
      <c r="F24" s="209">
        <v>294660</v>
      </c>
      <c r="G24" s="209">
        <v>15851</v>
      </c>
      <c r="H24" s="209">
        <v>13669</v>
      </c>
    </row>
    <row r="25" spans="1:9" ht="11.1" customHeight="1">
      <c r="A25" s="109" t="str">
        <f>IF(D25&lt;&gt;"",COUNTA($D$8:D25),"")</f>
        <v/>
      </c>
      <c r="B25" s="210"/>
      <c r="C25" s="211"/>
      <c r="D25" s="211"/>
      <c r="E25" s="211"/>
      <c r="F25" s="211"/>
      <c r="G25" s="211"/>
      <c r="H25" s="211"/>
    </row>
    <row r="26" spans="1:9" ht="11.1" customHeight="1">
      <c r="A26" s="109">
        <f>IF(D26&lt;&gt;"",COUNTA($D$8:D26),"")</f>
        <v>15</v>
      </c>
      <c r="B26" s="210" t="s">
        <v>219</v>
      </c>
      <c r="C26" s="212">
        <v>41689</v>
      </c>
      <c r="D26" s="212">
        <v>35087</v>
      </c>
      <c r="E26" s="212">
        <v>6602</v>
      </c>
      <c r="F26" s="212">
        <v>38644</v>
      </c>
      <c r="G26" s="212">
        <v>3044</v>
      </c>
      <c r="H26" s="212">
        <v>1942</v>
      </c>
      <c r="I26" s="129"/>
    </row>
    <row r="27" spans="1:9" ht="11.1" customHeight="1">
      <c r="A27" s="109">
        <f>IF(D27&lt;&gt;"",COUNTA($D$8:D27),"")</f>
        <v>16</v>
      </c>
      <c r="B27" s="210" t="s">
        <v>220</v>
      </c>
      <c r="C27" s="212">
        <v>17754</v>
      </c>
      <c r="D27" s="212">
        <v>15233</v>
      </c>
      <c r="E27" s="212">
        <v>2521</v>
      </c>
      <c r="F27" s="212">
        <v>16497</v>
      </c>
      <c r="G27" s="212">
        <v>1257</v>
      </c>
      <c r="H27" s="212">
        <v>831</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221</v>
      </c>
      <c r="C29" s="212">
        <v>48562</v>
      </c>
      <c r="D29" s="212">
        <v>42220</v>
      </c>
      <c r="E29" s="212">
        <v>6342</v>
      </c>
      <c r="F29" s="212">
        <v>47107</v>
      </c>
      <c r="G29" s="212">
        <v>1455</v>
      </c>
      <c r="H29" s="212">
        <v>2202</v>
      </c>
      <c r="I29" s="129"/>
    </row>
    <row r="30" spans="1:9" s="137" customFormat="1" ht="11.1" customHeight="1">
      <c r="A30" s="109">
        <f>IF(D30&lt;&gt;"",COUNTA($D$8:D30),"")</f>
        <v>18</v>
      </c>
      <c r="B30" s="213" t="s">
        <v>222</v>
      </c>
      <c r="C30" s="212">
        <v>11499</v>
      </c>
      <c r="D30" s="212">
        <v>9707</v>
      </c>
      <c r="E30" s="212">
        <v>1792</v>
      </c>
      <c r="F30" s="212">
        <v>10955</v>
      </c>
      <c r="G30" s="212">
        <v>544</v>
      </c>
      <c r="H30" s="212">
        <v>589</v>
      </c>
      <c r="I30" s="165"/>
    </row>
    <row r="31" spans="1:9" ht="11.1" customHeight="1">
      <c r="A31" s="109">
        <f>IF(D31&lt;&gt;"",COUNTA($D$8:D31),"")</f>
        <v>19</v>
      </c>
      <c r="B31" s="210" t="s">
        <v>223</v>
      </c>
      <c r="C31" s="212">
        <v>41608</v>
      </c>
      <c r="D31" s="212">
        <v>36985</v>
      </c>
      <c r="E31" s="212">
        <v>4623</v>
      </c>
      <c r="F31" s="212">
        <v>39876</v>
      </c>
      <c r="G31" s="212">
        <v>1732</v>
      </c>
      <c r="H31" s="212">
        <v>1768</v>
      </c>
      <c r="I31" s="129"/>
    </row>
    <row r="32" spans="1:9" ht="11.1" customHeight="1">
      <c r="A32" s="109">
        <f>IF(D32&lt;&gt;"",COUNTA($D$8:D32),"")</f>
        <v>20</v>
      </c>
      <c r="B32" s="210" t="s">
        <v>224</v>
      </c>
      <c r="C32" s="212">
        <v>40791</v>
      </c>
      <c r="D32" s="212">
        <v>35590</v>
      </c>
      <c r="E32" s="212">
        <v>5201</v>
      </c>
      <c r="F32" s="212">
        <v>38846</v>
      </c>
      <c r="G32" s="212">
        <v>1945</v>
      </c>
      <c r="H32" s="212">
        <v>1855</v>
      </c>
      <c r="I32" s="129"/>
    </row>
    <row r="33" spans="1:9" s="137" customFormat="1" ht="11.1" customHeight="1">
      <c r="A33" s="109">
        <f>IF(D33&lt;&gt;"",COUNTA($D$8:D33),"")</f>
        <v>21</v>
      </c>
      <c r="B33" s="213" t="s">
        <v>225</v>
      </c>
      <c r="C33" s="212">
        <v>10273</v>
      </c>
      <c r="D33" s="212">
        <v>8695</v>
      </c>
      <c r="E33" s="212">
        <v>1578</v>
      </c>
      <c r="F33" s="212">
        <v>9644</v>
      </c>
      <c r="G33" s="212">
        <v>629</v>
      </c>
      <c r="H33" s="212">
        <v>569</v>
      </c>
      <c r="I33" s="165"/>
    </row>
    <row r="34" spans="1:9" ht="11.1" customHeight="1">
      <c r="A34" s="109">
        <f>IF(D34&lt;&gt;"",COUNTA($D$8:D34),"")</f>
        <v>22</v>
      </c>
      <c r="B34" s="210" t="s">
        <v>226</v>
      </c>
      <c r="C34" s="212">
        <v>32463</v>
      </c>
      <c r="D34" s="212">
        <v>29087</v>
      </c>
      <c r="E34" s="212">
        <v>3376</v>
      </c>
      <c r="F34" s="212">
        <v>31235</v>
      </c>
      <c r="G34" s="212">
        <v>1228</v>
      </c>
      <c r="H34" s="212">
        <v>1362</v>
      </c>
      <c r="I34" s="129"/>
    </row>
    <row r="35" spans="1:9" s="137" customFormat="1" ht="11.1" customHeight="1">
      <c r="A35" s="109">
        <f>IF(D35&lt;&gt;"",COUNTA($D$8:D35),"")</f>
        <v>23</v>
      </c>
      <c r="B35" s="213" t="s">
        <v>227</v>
      </c>
      <c r="C35" s="212">
        <v>8201</v>
      </c>
      <c r="D35" s="212">
        <v>7054</v>
      </c>
      <c r="E35" s="212">
        <v>1147</v>
      </c>
      <c r="F35" s="212">
        <v>7560</v>
      </c>
      <c r="G35" s="212">
        <v>641</v>
      </c>
      <c r="H35" s="212">
        <v>373</v>
      </c>
      <c r="I35" s="165"/>
    </row>
    <row r="36" spans="1:9" ht="11.1" customHeight="1">
      <c r="A36" s="109">
        <f>IF(D36&lt;&gt;"",COUNTA($D$8:D36),"")</f>
        <v>24</v>
      </c>
      <c r="B36" s="210" t="s">
        <v>228</v>
      </c>
      <c r="C36" s="212">
        <v>42194</v>
      </c>
      <c r="D36" s="212">
        <v>35583</v>
      </c>
      <c r="E36" s="212">
        <v>6611</v>
      </c>
      <c r="F36" s="212">
        <v>40353</v>
      </c>
      <c r="G36" s="212">
        <v>1840</v>
      </c>
      <c r="H36" s="212">
        <v>1914</v>
      </c>
      <c r="I36" s="129"/>
    </row>
    <row r="37" spans="1:9" s="137" customFormat="1" ht="11.1" customHeight="1">
      <c r="A37" s="109">
        <f>IF(D37&lt;&gt;"",COUNTA($D$8:D37),"")</f>
        <v>25</v>
      </c>
      <c r="B37" s="213" t="s">
        <v>229</v>
      </c>
      <c r="C37" s="212">
        <v>11715</v>
      </c>
      <c r="D37" s="212">
        <v>9360</v>
      </c>
      <c r="E37" s="212">
        <v>2355</v>
      </c>
      <c r="F37" s="212">
        <v>10934</v>
      </c>
      <c r="G37" s="212">
        <v>780</v>
      </c>
      <c r="H37" s="212">
        <v>467</v>
      </c>
      <c r="I37" s="165"/>
    </row>
    <row r="38" spans="1:9" ht="11.1" customHeight="1">
      <c r="A38" s="109">
        <f>IF(D38&lt;&gt;"",COUNTA($D$8:D38),"")</f>
        <v>26</v>
      </c>
      <c r="B38" s="210" t="s">
        <v>230</v>
      </c>
      <c r="C38" s="212">
        <v>45452</v>
      </c>
      <c r="D38" s="212">
        <v>41537</v>
      </c>
      <c r="E38" s="212">
        <v>3915</v>
      </c>
      <c r="F38" s="212">
        <v>42102</v>
      </c>
      <c r="G38" s="212">
        <v>3350</v>
      </c>
      <c r="H38" s="212">
        <v>1795</v>
      </c>
      <c r="I38" s="129"/>
    </row>
    <row r="39" spans="1:9" ht="20.100000000000001" customHeight="1">
      <c r="A39" s="109" t="str">
        <f>IF(D39&lt;&gt;"",COUNTA($D$8:D39),"")</f>
        <v/>
      </c>
      <c r="B39" s="210"/>
      <c r="C39" s="335" t="s">
        <v>163</v>
      </c>
      <c r="D39" s="330"/>
      <c r="E39" s="330"/>
      <c r="F39" s="330"/>
      <c r="G39" s="330"/>
      <c r="H39" s="330"/>
    </row>
    <row r="40" spans="1:9" ht="11.1" customHeight="1">
      <c r="A40" s="109">
        <f>IF(D40&lt;&gt;"",COUNTA($D$8:D40),"")</f>
        <v>27</v>
      </c>
      <c r="B40" s="208" t="s">
        <v>67</v>
      </c>
      <c r="C40" s="209">
        <v>300746</v>
      </c>
      <c r="D40" s="209">
        <v>156843</v>
      </c>
      <c r="E40" s="209">
        <v>143903</v>
      </c>
      <c r="F40" s="209">
        <v>291570</v>
      </c>
      <c r="G40" s="209">
        <v>9175</v>
      </c>
      <c r="H40" s="209">
        <v>10241</v>
      </c>
    </row>
    <row r="41" spans="1:9" ht="11.1" customHeight="1">
      <c r="A41" s="109" t="str">
        <f>IF(D41&lt;&gt;"",COUNTA($D$8:D41),"")</f>
        <v/>
      </c>
      <c r="B41" s="210"/>
      <c r="C41" s="211"/>
      <c r="D41" s="211"/>
      <c r="E41" s="211"/>
      <c r="F41" s="211"/>
      <c r="G41" s="211"/>
      <c r="H41" s="211"/>
    </row>
    <row r="42" spans="1:9" ht="11.1" customHeight="1">
      <c r="A42" s="109">
        <f>IF(D42&lt;&gt;"",COUNTA($D$8:D42),"")</f>
        <v>28</v>
      </c>
      <c r="B42" s="210" t="s">
        <v>219</v>
      </c>
      <c r="C42" s="212">
        <v>39028</v>
      </c>
      <c r="D42" s="212">
        <v>21859</v>
      </c>
      <c r="E42" s="212">
        <v>17169</v>
      </c>
      <c r="F42" s="212">
        <v>37235</v>
      </c>
      <c r="G42" s="212">
        <v>1792</v>
      </c>
      <c r="H42" s="212">
        <v>1619</v>
      </c>
      <c r="I42" s="129"/>
    </row>
    <row r="43" spans="1:9" ht="11.1" customHeight="1">
      <c r="A43" s="109">
        <f>IF(D43&lt;&gt;"",COUNTA($D$8:D43),"")</f>
        <v>29</v>
      </c>
      <c r="B43" s="210" t="s">
        <v>220</v>
      </c>
      <c r="C43" s="212">
        <v>17911</v>
      </c>
      <c r="D43" s="212">
        <v>10022</v>
      </c>
      <c r="E43" s="212">
        <v>7889</v>
      </c>
      <c r="F43" s="212">
        <v>17157</v>
      </c>
      <c r="G43" s="212">
        <v>754</v>
      </c>
      <c r="H43" s="212">
        <v>770</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221</v>
      </c>
      <c r="C45" s="212">
        <v>47432</v>
      </c>
      <c r="D45" s="212">
        <v>23597</v>
      </c>
      <c r="E45" s="212">
        <v>23835</v>
      </c>
      <c r="F45" s="212">
        <v>46552</v>
      </c>
      <c r="G45" s="212">
        <v>880</v>
      </c>
      <c r="H45" s="212">
        <v>1667</v>
      </c>
      <c r="I45" s="129"/>
    </row>
    <row r="46" spans="1:9" s="137" customFormat="1" ht="11.1" customHeight="1">
      <c r="A46" s="109">
        <f>IF(D46&lt;&gt;"",COUNTA($D$8:D46),"")</f>
        <v>31</v>
      </c>
      <c r="B46" s="213" t="s">
        <v>222</v>
      </c>
      <c r="C46" s="212">
        <v>11714</v>
      </c>
      <c r="D46" s="212">
        <v>6160</v>
      </c>
      <c r="E46" s="212">
        <v>5554</v>
      </c>
      <c r="F46" s="212">
        <v>11435</v>
      </c>
      <c r="G46" s="212">
        <v>279</v>
      </c>
      <c r="H46" s="212">
        <v>525</v>
      </c>
      <c r="I46" s="165"/>
    </row>
    <row r="47" spans="1:9" ht="11.1" customHeight="1">
      <c r="A47" s="109">
        <f>IF(D47&lt;&gt;"",COUNTA($D$8:D47),"")</f>
        <v>32</v>
      </c>
      <c r="B47" s="210" t="s">
        <v>223</v>
      </c>
      <c r="C47" s="212">
        <v>41469</v>
      </c>
      <c r="D47" s="212">
        <v>21041</v>
      </c>
      <c r="E47" s="212">
        <v>20428</v>
      </c>
      <c r="F47" s="212">
        <v>40597</v>
      </c>
      <c r="G47" s="212">
        <v>872</v>
      </c>
      <c r="H47" s="212">
        <v>1173</v>
      </c>
      <c r="I47" s="129"/>
    </row>
    <row r="48" spans="1:9" ht="11.1" customHeight="1">
      <c r="A48" s="109">
        <f>IF(D48&lt;&gt;"",COUNTA($D$8:D48),"")</f>
        <v>33</v>
      </c>
      <c r="B48" s="210" t="s">
        <v>224</v>
      </c>
      <c r="C48" s="212">
        <v>40725</v>
      </c>
      <c r="D48" s="212">
        <v>21925</v>
      </c>
      <c r="E48" s="212">
        <v>18800</v>
      </c>
      <c r="F48" s="212">
        <v>39434</v>
      </c>
      <c r="G48" s="212">
        <v>1291</v>
      </c>
      <c r="H48" s="212">
        <v>1386</v>
      </c>
      <c r="I48" s="129"/>
    </row>
    <row r="49" spans="1:9" s="137" customFormat="1" ht="11.1" customHeight="1">
      <c r="A49" s="109">
        <f>IF(D49&lt;&gt;"",COUNTA($D$8:D49),"")</f>
        <v>34</v>
      </c>
      <c r="B49" s="213" t="s">
        <v>225</v>
      </c>
      <c r="C49" s="212">
        <v>10087</v>
      </c>
      <c r="D49" s="212">
        <v>5443</v>
      </c>
      <c r="E49" s="212">
        <v>4644</v>
      </c>
      <c r="F49" s="212">
        <v>9819</v>
      </c>
      <c r="G49" s="212">
        <v>268</v>
      </c>
      <c r="H49" s="212">
        <v>470</v>
      </c>
      <c r="I49" s="165"/>
    </row>
    <row r="50" spans="1:9" ht="11.1" customHeight="1">
      <c r="A50" s="109">
        <f>IF(D50&lt;&gt;"",COUNTA($D$8:D50),"")</f>
        <v>35</v>
      </c>
      <c r="B50" s="210" t="s">
        <v>226</v>
      </c>
      <c r="C50" s="212">
        <v>30350</v>
      </c>
      <c r="D50" s="212">
        <v>14958</v>
      </c>
      <c r="E50" s="212">
        <v>15392</v>
      </c>
      <c r="F50" s="212">
        <v>29689</v>
      </c>
      <c r="G50" s="212">
        <v>661</v>
      </c>
      <c r="H50" s="212">
        <v>990</v>
      </c>
      <c r="I50" s="129"/>
    </row>
    <row r="51" spans="1:9" s="137" customFormat="1" ht="11.1" customHeight="1">
      <c r="A51" s="109">
        <f>IF(D51&lt;&gt;"",COUNTA($D$8:D51),"")</f>
        <v>36</v>
      </c>
      <c r="B51" s="213" t="s">
        <v>227</v>
      </c>
      <c r="C51" s="212">
        <v>7267</v>
      </c>
      <c r="D51" s="212">
        <v>3503</v>
      </c>
      <c r="E51" s="212">
        <v>3764</v>
      </c>
      <c r="F51" s="212">
        <v>6997</v>
      </c>
      <c r="G51" s="212">
        <v>270</v>
      </c>
      <c r="H51" s="212">
        <v>273</v>
      </c>
      <c r="I51" s="165"/>
    </row>
    <row r="52" spans="1:9" ht="11.1" customHeight="1">
      <c r="A52" s="109">
        <f>IF(D52&lt;&gt;"",COUNTA($D$8:D52),"")</f>
        <v>37</v>
      </c>
      <c r="B52" s="210" t="s">
        <v>228</v>
      </c>
      <c r="C52" s="212">
        <v>42239</v>
      </c>
      <c r="D52" s="212">
        <v>21485</v>
      </c>
      <c r="E52" s="212">
        <v>20754</v>
      </c>
      <c r="F52" s="212">
        <v>40994</v>
      </c>
      <c r="G52" s="212">
        <v>1245</v>
      </c>
      <c r="H52" s="212">
        <v>1459</v>
      </c>
      <c r="I52" s="129"/>
    </row>
    <row r="53" spans="1:9" s="137" customFormat="1" ht="11.1" customHeight="1">
      <c r="A53" s="109">
        <f>IF(D53&lt;&gt;"",COUNTA($D$8:D53),"")</f>
        <v>38</v>
      </c>
      <c r="B53" s="213" t="s">
        <v>229</v>
      </c>
      <c r="C53" s="212">
        <v>11994</v>
      </c>
      <c r="D53" s="212">
        <v>6362</v>
      </c>
      <c r="E53" s="212">
        <v>5632</v>
      </c>
      <c r="F53" s="212">
        <v>11493</v>
      </c>
      <c r="G53" s="212">
        <v>501</v>
      </c>
      <c r="H53" s="212">
        <v>437</v>
      </c>
      <c r="I53" s="165"/>
    </row>
    <row r="54" spans="1:9" ht="11.1" customHeight="1">
      <c r="A54" s="109">
        <f>IF(D54&lt;&gt;"",COUNTA($D$8:D54),"")</f>
        <v>39</v>
      </c>
      <c r="B54" s="210" t="s">
        <v>230</v>
      </c>
      <c r="C54" s="212">
        <v>41592</v>
      </c>
      <c r="D54" s="212">
        <v>21956</v>
      </c>
      <c r="E54" s="212">
        <v>19636</v>
      </c>
      <c r="F54" s="212">
        <v>39912</v>
      </c>
      <c r="G54" s="212">
        <v>1680</v>
      </c>
      <c r="H54" s="212">
        <v>1177</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0" t="s">
        <v>124</v>
      </c>
      <c r="B1" s="301"/>
      <c r="C1" s="301"/>
      <c r="D1" s="302" t="s">
        <v>377</v>
      </c>
      <c r="E1" s="302"/>
      <c r="F1" s="302"/>
      <c r="G1" s="302"/>
      <c r="H1" s="302"/>
      <c r="I1" s="303"/>
      <c r="J1" s="336" t="s">
        <v>377</v>
      </c>
      <c r="K1" s="302"/>
      <c r="L1" s="302"/>
      <c r="M1" s="302"/>
      <c r="N1" s="302"/>
      <c r="O1" s="303"/>
    </row>
    <row r="2" spans="1:17" ht="11.45" customHeight="1">
      <c r="A2" s="304" t="s">
        <v>86</v>
      </c>
      <c r="B2" s="306" t="s">
        <v>198</v>
      </c>
      <c r="C2" s="306" t="s">
        <v>54</v>
      </c>
      <c r="D2" s="326" t="s">
        <v>65</v>
      </c>
      <c r="E2" s="326" t="s">
        <v>66</v>
      </c>
      <c r="F2" s="326" t="s">
        <v>355</v>
      </c>
      <c r="G2" s="177" t="s">
        <v>55</v>
      </c>
      <c r="H2" s="326" t="s">
        <v>117</v>
      </c>
      <c r="I2" s="334" t="s">
        <v>165</v>
      </c>
      <c r="J2" s="178" t="s">
        <v>55</v>
      </c>
      <c r="K2" s="326" t="s">
        <v>166</v>
      </c>
      <c r="L2" s="177" t="s">
        <v>55</v>
      </c>
      <c r="M2" s="326" t="s">
        <v>356</v>
      </c>
      <c r="N2" s="177" t="s">
        <v>55</v>
      </c>
      <c r="O2" s="334" t="s">
        <v>167</v>
      </c>
    </row>
    <row r="3" spans="1:17" ht="11.45" customHeight="1">
      <c r="A3" s="319"/>
      <c r="B3" s="307"/>
      <c r="C3" s="307"/>
      <c r="D3" s="328"/>
      <c r="E3" s="328"/>
      <c r="F3" s="328"/>
      <c r="G3" s="339" t="s">
        <v>164</v>
      </c>
      <c r="H3" s="328"/>
      <c r="I3" s="333"/>
      <c r="J3" s="341" t="s">
        <v>81</v>
      </c>
      <c r="K3" s="328"/>
      <c r="L3" s="337" t="s">
        <v>82</v>
      </c>
      <c r="M3" s="328"/>
      <c r="N3" s="339" t="s">
        <v>354</v>
      </c>
      <c r="O3" s="333"/>
    </row>
    <row r="4" spans="1:17" ht="11.45" customHeight="1">
      <c r="A4" s="319"/>
      <c r="B4" s="307"/>
      <c r="C4" s="307"/>
      <c r="D4" s="328"/>
      <c r="E4" s="328"/>
      <c r="F4" s="328"/>
      <c r="G4" s="340"/>
      <c r="H4" s="328"/>
      <c r="I4" s="333"/>
      <c r="J4" s="342"/>
      <c r="K4" s="328"/>
      <c r="L4" s="338"/>
      <c r="M4" s="328"/>
      <c r="N4" s="340"/>
      <c r="O4" s="333"/>
    </row>
    <row r="5" spans="1:17" ht="11.45" customHeight="1">
      <c r="A5" s="319"/>
      <c r="B5" s="307"/>
      <c r="C5" s="307"/>
      <c r="D5" s="328"/>
      <c r="E5" s="328"/>
      <c r="F5" s="328"/>
      <c r="G5" s="340"/>
      <c r="H5" s="328"/>
      <c r="I5" s="333"/>
      <c r="J5" s="342"/>
      <c r="K5" s="328"/>
      <c r="L5" s="338"/>
      <c r="M5" s="328"/>
      <c r="N5" s="340"/>
      <c r="O5" s="333"/>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3" t="s">
        <v>1</v>
      </c>
      <c r="E7" s="344"/>
      <c r="F7" s="344"/>
      <c r="G7" s="344"/>
      <c r="H7" s="344"/>
      <c r="I7" s="344"/>
      <c r="J7" s="345" t="s">
        <v>1</v>
      </c>
      <c r="K7" s="344"/>
      <c r="L7" s="344"/>
      <c r="M7" s="344"/>
      <c r="N7" s="344"/>
      <c r="O7" s="344"/>
    </row>
    <row r="8" spans="1:17" ht="11.1" customHeight="1">
      <c r="A8" s="109">
        <f>IF(E8&lt;&gt;"",COUNTA($E8:E$8),"")</f>
        <v>1</v>
      </c>
      <c r="B8" s="181" t="s">
        <v>50</v>
      </c>
      <c r="C8" s="182" t="s">
        <v>388</v>
      </c>
      <c r="D8" s="183">
        <v>80717</v>
      </c>
      <c r="E8" s="183">
        <v>35665</v>
      </c>
      <c r="F8" s="183">
        <v>95994</v>
      </c>
      <c r="G8" s="183">
        <v>23213</v>
      </c>
      <c r="H8" s="183">
        <v>83077</v>
      </c>
      <c r="I8" s="183">
        <v>81516</v>
      </c>
      <c r="J8" s="183">
        <v>20360</v>
      </c>
      <c r="K8" s="183">
        <v>62813</v>
      </c>
      <c r="L8" s="183">
        <v>15468</v>
      </c>
      <c r="M8" s="183">
        <v>84433</v>
      </c>
      <c r="N8" s="183">
        <v>23709</v>
      </c>
      <c r="O8" s="183">
        <v>87044</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233</v>
      </c>
      <c r="D10" s="187">
        <v>174</v>
      </c>
      <c r="E10" s="187">
        <v>130</v>
      </c>
      <c r="F10" s="187">
        <v>2795</v>
      </c>
      <c r="G10" s="187">
        <v>72</v>
      </c>
      <c r="H10" s="187">
        <v>2478</v>
      </c>
      <c r="I10" s="187">
        <v>1897</v>
      </c>
      <c r="J10" s="187">
        <v>32</v>
      </c>
      <c r="K10" s="187">
        <v>1474</v>
      </c>
      <c r="L10" s="187">
        <v>54</v>
      </c>
      <c r="M10" s="187">
        <v>2062</v>
      </c>
      <c r="N10" s="187">
        <v>74</v>
      </c>
      <c r="O10" s="187">
        <v>3502</v>
      </c>
      <c r="P10" s="139"/>
      <c r="Q10" s="139"/>
    </row>
    <row r="11" spans="1:17" ht="10.5" customHeight="1">
      <c r="A11" s="109">
        <f>IF(E11&lt;&gt;"",COUNTA($E$8:E11),"")</f>
        <v>3</v>
      </c>
      <c r="B11" s="185" t="s">
        <v>8</v>
      </c>
      <c r="C11" s="184" t="s">
        <v>154</v>
      </c>
      <c r="D11" s="187">
        <v>10390</v>
      </c>
      <c r="E11" s="187">
        <v>4377</v>
      </c>
      <c r="F11" s="187">
        <v>13140</v>
      </c>
      <c r="G11" s="187">
        <v>2999</v>
      </c>
      <c r="H11" s="187">
        <v>11341</v>
      </c>
      <c r="I11" s="187">
        <v>7831</v>
      </c>
      <c r="J11" s="187">
        <v>1914</v>
      </c>
      <c r="K11" s="187">
        <v>13280</v>
      </c>
      <c r="L11" s="187">
        <v>3513</v>
      </c>
      <c r="M11" s="187">
        <v>9293</v>
      </c>
      <c r="N11" s="187">
        <v>2148</v>
      </c>
      <c r="O11" s="187">
        <v>18495</v>
      </c>
      <c r="P11" s="139"/>
    </row>
    <row r="12" spans="1:17" ht="10.5" customHeight="1">
      <c r="A12" s="109">
        <f>IF(E12&lt;&gt;"",COUNTA($E$8:E12),"")</f>
        <v>4</v>
      </c>
      <c r="B12" s="185" t="s">
        <v>10</v>
      </c>
      <c r="C12" s="184" t="s">
        <v>155</v>
      </c>
      <c r="D12" s="187">
        <v>8720</v>
      </c>
      <c r="E12" s="187">
        <v>3481</v>
      </c>
      <c r="F12" s="187">
        <v>10920</v>
      </c>
      <c r="G12" s="187">
        <v>2464</v>
      </c>
      <c r="H12" s="187">
        <v>9474</v>
      </c>
      <c r="I12" s="187">
        <v>6216</v>
      </c>
      <c r="J12" s="187">
        <v>1571</v>
      </c>
      <c r="K12" s="187">
        <v>11704</v>
      </c>
      <c r="L12" s="187">
        <v>3211</v>
      </c>
      <c r="M12" s="187">
        <v>7820</v>
      </c>
      <c r="N12" s="187">
        <v>1875</v>
      </c>
      <c r="O12" s="187">
        <v>16532</v>
      </c>
      <c r="P12" s="139"/>
    </row>
    <row r="13" spans="1:17" ht="10.5" customHeight="1">
      <c r="A13" s="109">
        <f>IF(E13&lt;&gt;"",COUNTA($E$8:E13),"")</f>
        <v>5</v>
      </c>
      <c r="B13" s="185" t="s">
        <v>20</v>
      </c>
      <c r="C13" s="184" t="s">
        <v>169</v>
      </c>
      <c r="D13" s="187">
        <v>3728</v>
      </c>
      <c r="E13" s="187">
        <v>2226</v>
      </c>
      <c r="F13" s="187">
        <v>7742</v>
      </c>
      <c r="G13" s="187">
        <v>1213</v>
      </c>
      <c r="H13" s="187">
        <v>6788</v>
      </c>
      <c r="I13" s="187">
        <v>6964</v>
      </c>
      <c r="J13" s="187">
        <v>1392</v>
      </c>
      <c r="K13" s="187">
        <v>5598</v>
      </c>
      <c r="L13" s="187">
        <v>1045</v>
      </c>
      <c r="M13" s="187">
        <v>6918</v>
      </c>
      <c r="N13" s="187">
        <v>1466</v>
      </c>
      <c r="O13" s="187">
        <v>7469</v>
      </c>
      <c r="P13" s="139"/>
    </row>
    <row r="14" spans="1:17" ht="10.5" customHeight="1">
      <c r="A14" s="109">
        <f>IF(E14&lt;&gt;"",COUNTA($E$8:E14),"")</f>
        <v>6</v>
      </c>
      <c r="B14" s="185" t="s">
        <v>23</v>
      </c>
      <c r="C14" s="184" t="s">
        <v>156</v>
      </c>
      <c r="D14" s="187">
        <v>19144</v>
      </c>
      <c r="E14" s="187">
        <v>7226</v>
      </c>
      <c r="F14" s="187">
        <v>23655</v>
      </c>
      <c r="G14" s="187">
        <v>5296</v>
      </c>
      <c r="H14" s="187">
        <v>21008</v>
      </c>
      <c r="I14" s="187">
        <v>23403</v>
      </c>
      <c r="J14" s="187">
        <v>4791</v>
      </c>
      <c r="K14" s="187">
        <v>13714</v>
      </c>
      <c r="L14" s="187">
        <v>3222</v>
      </c>
      <c r="M14" s="187">
        <v>18151</v>
      </c>
      <c r="N14" s="187">
        <v>3792</v>
      </c>
      <c r="O14" s="187">
        <v>19188</v>
      </c>
      <c r="P14" s="139"/>
    </row>
    <row r="15" spans="1:17" ht="10.5" customHeight="1">
      <c r="A15" s="109">
        <f>IF(E15&lt;&gt;"",COUNTA($E$8:E15),"")</f>
        <v>7</v>
      </c>
      <c r="B15" s="185" t="s">
        <v>27</v>
      </c>
      <c r="C15" s="184" t="s">
        <v>170</v>
      </c>
      <c r="D15" s="187">
        <v>2795</v>
      </c>
      <c r="E15" s="187">
        <v>1297</v>
      </c>
      <c r="F15" s="187">
        <v>1348</v>
      </c>
      <c r="G15" s="187">
        <v>556</v>
      </c>
      <c r="H15" s="187">
        <v>1329</v>
      </c>
      <c r="I15" s="187">
        <v>922</v>
      </c>
      <c r="J15" s="187">
        <v>369</v>
      </c>
      <c r="K15" s="187">
        <v>830</v>
      </c>
      <c r="L15" s="187">
        <v>250</v>
      </c>
      <c r="M15" s="187">
        <v>939</v>
      </c>
      <c r="N15" s="187">
        <v>497</v>
      </c>
      <c r="O15" s="187">
        <v>1119</v>
      </c>
      <c r="P15" s="139"/>
    </row>
    <row r="16" spans="1:17" ht="10.5" customHeight="1">
      <c r="A16" s="109">
        <f>IF(E16&lt;&gt;"",COUNTA($E$8:E16),"")</f>
        <v>8</v>
      </c>
      <c r="B16" s="185" t="s">
        <v>30</v>
      </c>
      <c r="C16" s="184" t="s">
        <v>195</v>
      </c>
      <c r="D16" s="187">
        <v>1470</v>
      </c>
      <c r="E16" s="187">
        <v>723</v>
      </c>
      <c r="F16" s="187">
        <v>1315</v>
      </c>
      <c r="G16" s="187">
        <v>365</v>
      </c>
      <c r="H16" s="187">
        <v>1239</v>
      </c>
      <c r="I16" s="187">
        <v>900</v>
      </c>
      <c r="J16" s="187">
        <v>257</v>
      </c>
      <c r="K16" s="187">
        <v>998</v>
      </c>
      <c r="L16" s="187">
        <v>239</v>
      </c>
      <c r="M16" s="187">
        <v>1047</v>
      </c>
      <c r="N16" s="187">
        <v>307</v>
      </c>
      <c r="O16" s="187">
        <v>1340</v>
      </c>
      <c r="P16" s="139"/>
    </row>
    <row r="17" spans="1:17" ht="10.5" customHeight="1">
      <c r="A17" s="109">
        <f>IF(E17&lt;&gt;"",COUNTA($E$8:E17),"")</f>
        <v>9</v>
      </c>
      <c r="B17" s="185" t="s">
        <v>32</v>
      </c>
      <c r="C17" s="184" t="s">
        <v>171</v>
      </c>
      <c r="D17" s="187">
        <v>1309</v>
      </c>
      <c r="E17" s="187">
        <v>448</v>
      </c>
      <c r="F17" s="187">
        <v>1098</v>
      </c>
      <c r="G17" s="187">
        <v>300</v>
      </c>
      <c r="H17" s="187">
        <v>1229</v>
      </c>
      <c r="I17" s="187">
        <v>1313</v>
      </c>
      <c r="J17" s="187">
        <v>280</v>
      </c>
      <c r="K17" s="187">
        <v>680</v>
      </c>
      <c r="L17" s="187">
        <v>184</v>
      </c>
      <c r="M17" s="187">
        <v>1064</v>
      </c>
      <c r="N17" s="187">
        <v>247</v>
      </c>
      <c r="O17" s="187">
        <v>746</v>
      </c>
      <c r="P17" s="139"/>
    </row>
    <row r="18" spans="1:17" s="121" customFormat="1" ht="21" customHeight="1">
      <c r="A18" s="109">
        <f>IF(E18&lt;&gt;"",COUNTA($E$8:E18),"")</f>
        <v>10</v>
      </c>
      <c r="B18" s="188" t="s">
        <v>49</v>
      </c>
      <c r="C18" s="184" t="s">
        <v>202</v>
      </c>
      <c r="D18" s="187">
        <v>13419</v>
      </c>
      <c r="E18" s="187">
        <v>5672</v>
      </c>
      <c r="F18" s="187">
        <v>10967</v>
      </c>
      <c r="G18" s="187">
        <v>3522</v>
      </c>
      <c r="H18" s="187">
        <v>9645</v>
      </c>
      <c r="I18" s="187">
        <v>9124</v>
      </c>
      <c r="J18" s="187">
        <v>2986</v>
      </c>
      <c r="K18" s="187">
        <v>6485</v>
      </c>
      <c r="L18" s="187">
        <v>2105</v>
      </c>
      <c r="M18" s="187">
        <v>11305</v>
      </c>
      <c r="N18" s="187">
        <v>4118</v>
      </c>
      <c r="O18" s="187">
        <v>9198</v>
      </c>
      <c r="P18" s="139"/>
    </row>
    <row r="19" spans="1:17" s="111" customFormat="1" ht="21" customHeight="1">
      <c r="A19" s="109">
        <f>IF(E19&lt;&gt;"",COUNTA($E$8:E19),"")</f>
        <v>11</v>
      </c>
      <c r="B19" s="188" t="s">
        <v>38</v>
      </c>
      <c r="C19" s="184" t="s">
        <v>196</v>
      </c>
      <c r="D19" s="187">
        <v>24654</v>
      </c>
      <c r="E19" s="187">
        <v>12014</v>
      </c>
      <c r="F19" s="187">
        <v>30281</v>
      </c>
      <c r="G19" s="187">
        <v>7939</v>
      </c>
      <c r="H19" s="187">
        <v>25146</v>
      </c>
      <c r="I19" s="187">
        <v>25624</v>
      </c>
      <c r="J19" s="187">
        <v>7348</v>
      </c>
      <c r="K19" s="187">
        <v>17879</v>
      </c>
      <c r="L19" s="187">
        <v>4280</v>
      </c>
      <c r="M19" s="187">
        <v>30569</v>
      </c>
      <c r="N19" s="187">
        <v>10083</v>
      </c>
      <c r="O19" s="187">
        <v>23640</v>
      </c>
      <c r="P19" s="139"/>
    </row>
    <row r="20" spans="1:17" s="111" customFormat="1" ht="21" customHeight="1">
      <c r="A20" s="109">
        <f>IF(E20&lt;&gt;"",COUNTA($E$8:E20),"")</f>
        <v>12</v>
      </c>
      <c r="B20" s="188" t="s">
        <v>43</v>
      </c>
      <c r="C20" s="184" t="s">
        <v>203</v>
      </c>
      <c r="D20" s="187">
        <v>3633</v>
      </c>
      <c r="E20" s="187">
        <v>1552</v>
      </c>
      <c r="F20" s="187">
        <v>3648</v>
      </c>
      <c r="G20" s="187">
        <v>951</v>
      </c>
      <c r="H20" s="187">
        <v>2874</v>
      </c>
      <c r="I20" s="187">
        <v>3536</v>
      </c>
      <c r="J20" s="187">
        <v>991</v>
      </c>
      <c r="K20" s="187">
        <v>1875</v>
      </c>
      <c r="L20" s="187">
        <v>576</v>
      </c>
      <c r="M20" s="187">
        <v>3079</v>
      </c>
      <c r="N20" s="187">
        <v>977</v>
      </c>
      <c r="O20" s="187">
        <v>2339</v>
      </c>
      <c r="P20" s="139"/>
    </row>
    <row r="21" spans="1:17" ht="11.1" customHeight="1">
      <c r="A21" s="109" t="str">
        <f>IF(E21&lt;&gt;"",COUNTA($E$8:E21),"")</f>
        <v/>
      </c>
      <c r="B21" s="185"/>
      <c r="C21" s="189"/>
      <c r="D21" s="187"/>
      <c r="E21" s="187"/>
      <c r="F21" s="187"/>
      <c r="G21" s="187"/>
      <c r="H21" s="187"/>
      <c r="I21" s="187"/>
      <c r="J21" s="187"/>
      <c r="K21" s="187"/>
      <c r="L21" s="187"/>
      <c r="M21" s="187"/>
      <c r="N21" s="187"/>
      <c r="O21" s="187"/>
    </row>
    <row r="22" spans="1:17" ht="10.5" customHeight="1">
      <c r="A22" s="109">
        <f>IF(E22&lt;&gt;"",COUNTA($E$8:E22),"")</f>
        <v>13</v>
      </c>
      <c r="B22" s="185"/>
      <c r="C22" s="184" t="s">
        <v>56</v>
      </c>
      <c r="D22" s="187">
        <v>1394</v>
      </c>
      <c r="E22" s="187">
        <v>846</v>
      </c>
      <c r="F22" s="187">
        <v>2696</v>
      </c>
      <c r="G22" s="187">
        <v>692</v>
      </c>
      <c r="H22" s="187">
        <v>1937</v>
      </c>
      <c r="I22" s="187">
        <v>2116</v>
      </c>
      <c r="J22" s="187">
        <v>563</v>
      </c>
      <c r="K22" s="187">
        <v>1609</v>
      </c>
      <c r="L22" s="187">
        <v>385</v>
      </c>
      <c r="M22" s="187">
        <v>2149</v>
      </c>
      <c r="N22" s="187">
        <v>485</v>
      </c>
      <c r="O22" s="187">
        <v>2126</v>
      </c>
      <c r="P22" s="139"/>
      <c r="Q22" s="139"/>
    </row>
    <row r="23" spans="1:17" ht="10.5" customHeight="1">
      <c r="A23" s="109">
        <f>IF(E23&lt;&gt;"",COUNTA($E$8:E23),"")</f>
        <v>14</v>
      </c>
      <c r="B23" s="185"/>
      <c r="C23" s="184" t="s">
        <v>57</v>
      </c>
      <c r="D23" s="187">
        <v>6427</v>
      </c>
      <c r="E23" s="187">
        <v>2490</v>
      </c>
      <c r="F23" s="187">
        <v>5527</v>
      </c>
      <c r="G23" s="187">
        <v>1861</v>
      </c>
      <c r="H23" s="187">
        <v>3882</v>
      </c>
      <c r="I23" s="187">
        <v>4713</v>
      </c>
      <c r="J23" s="187">
        <v>1593</v>
      </c>
      <c r="K23" s="187">
        <v>3590</v>
      </c>
      <c r="L23" s="187">
        <v>1157</v>
      </c>
      <c r="M23" s="187">
        <v>4863</v>
      </c>
      <c r="N23" s="187">
        <v>1617</v>
      </c>
      <c r="O23" s="187">
        <v>4759</v>
      </c>
      <c r="P23" s="139"/>
    </row>
    <row r="24" spans="1:17" ht="10.5" customHeight="1">
      <c r="A24" s="109">
        <f>IF(E24&lt;&gt;"",COUNTA($E$8:E24),"")</f>
        <v>15</v>
      </c>
      <c r="B24" s="185"/>
      <c r="C24" s="184" t="s">
        <v>58</v>
      </c>
      <c r="D24" s="187">
        <v>8107</v>
      </c>
      <c r="E24" s="187">
        <v>2581</v>
      </c>
      <c r="F24" s="187">
        <v>5154</v>
      </c>
      <c r="G24" s="187">
        <v>1585</v>
      </c>
      <c r="H24" s="187">
        <v>3988</v>
      </c>
      <c r="I24" s="187">
        <v>4616</v>
      </c>
      <c r="J24" s="187">
        <v>1494</v>
      </c>
      <c r="K24" s="187">
        <v>3597</v>
      </c>
      <c r="L24" s="187">
        <v>1204</v>
      </c>
      <c r="M24" s="187">
        <v>5345</v>
      </c>
      <c r="N24" s="187">
        <v>2544</v>
      </c>
      <c r="O24" s="187">
        <v>4771</v>
      </c>
      <c r="P24" s="139"/>
    </row>
    <row r="25" spans="1:17" ht="10.5" customHeight="1">
      <c r="A25" s="109">
        <f>IF(E25&lt;&gt;"",COUNTA($E$8:E25),"")</f>
        <v>16</v>
      </c>
      <c r="B25" s="185"/>
      <c r="C25" s="184" t="s">
        <v>59</v>
      </c>
      <c r="D25" s="187">
        <v>13016</v>
      </c>
      <c r="E25" s="187">
        <v>4944</v>
      </c>
      <c r="F25" s="187">
        <v>10993</v>
      </c>
      <c r="G25" s="187">
        <v>2969</v>
      </c>
      <c r="H25" s="187">
        <v>9378</v>
      </c>
      <c r="I25" s="187">
        <v>9527</v>
      </c>
      <c r="J25" s="187">
        <v>2571</v>
      </c>
      <c r="K25" s="187">
        <v>7419</v>
      </c>
      <c r="L25" s="187">
        <v>2057</v>
      </c>
      <c r="M25" s="187">
        <v>10496</v>
      </c>
      <c r="N25" s="187">
        <v>4207</v>
      </c>
      <c r="O25" s="187">
        <v>9891</v>
      </c>
      <c r="P25" s="139"/>
    </row>
    <row r="26" spans="1:17" ht="10.5" customHeight="1">
      <c r="A26" s="109">
        <f>IF(E26&lt;&gt;"",COUNTA($E$8:E26),"")</f>
        <v>17</v>
      </c>
      <c r="B26" s="185"/>
      <c r="C26" s="184" t="s">
        <v>60</v>
      </c>
      <c r="D26" s="187">
        <v>10723</v>
      </c>
      <c r="E26" s="187">
        <v>4520</v>
      </c>
      <c r="F26" s="187">
        <v>11214</v>
      </c>
      <c r="G26" s="187">
        <v>2796</v>
      </c>
      <c r="H26" s="187">
        <v>10509</v>
      </c>
      <c r="I26" s="187">
        <v>10036</v>
      </c>
      <c r="J26" s="187">
        <v>2557</v>
      </c>
      <c r="K26" s="187">
        <v>7973</v>
      </c>
      <c r="L26" s="187">
        <v>1968</v>
      </c>
      <c r="M26" s="187">
        <v>10466</v>
      </c>
      <c r="N26" s="187">
        <v>3465</v>
      </c>
      <c r="O26" s="187">
        <v>10561</v>
      </c>
      <c r="P26" s="139"/>
    </row>
    <row r="27" spans="1:17" ht="10.5" customHeight="1">
      <c r="A27" s="109">
        <f>IF(E27&lt;&gt;"",COUNTA($E$8:E27),"")</f>
        <v>18</v>
      </c>
      <c r="B27" s="185"/>
      <c r="C27" s="184" t="s">
        <v>61</v>
      </c>
      <c r="D27" s="187">
        <v>8875</v>
      </c>
      <c r="E27" s="187">
        <v>4273</v>
      </c>
      <c r="F27" s="187">
        <v>11049</v>
      </c>
      <c r="G27" s="187">
        <v>2578</v>
      </c>
      <c r="H27" s="187">
        <v>10034</v>
      </c>
      <c r="I27" s="187">
        <v>9472</v>
      </c>
      <c r="J27" s="187">
        <v>2489</v>
      </c>
      <c r="K27" s="187">
        <v>7563</v>
      </c>
      <c r="L27" s="187">
        <v>1758</v>
      </c>
      <c r="M27" s="187">
        <v>9643</v>
      </c>
      <c r="N27" s="187">
        <v>2659</v>
      </c>
      <c r="O27" s="187">
        <v>9951</v>
      </c>
      <c r="P27" s="139"/>
    </row>
    <row r="28" spans="1:17" ht="10.5" customHeight="1">
      <c r="A28" s="109">
        <f>IF(E28&lt;&gt;"",COUNTA($E$8:E28),"")</f>
        <v>19</v>
      </c>
      <c r="B28" s="185"/>
      <c r="C28" s="184" t="s">
        <v>62</v>
      </c>
      <c r="D28" s="187">
        <v>6757</v>
      </c>
      <c r="E28" s="187">
        <v>3392</v>
      </c>
      <c r="F28" s="187">
        <v>9728</v>
      </c>
      <c r="G28" s="187">
        <v>2161</v>
      </c>
      <c r="H28" s="187">
        <v>8323</v>
      </c>
      <c r="I28" s="187">
        <v>7892</v>
      </c>
      <c r="J28" s="187">
        <v>1892</v>
      </c>
      <c r="K28" s="187">
        <v>6362</v>
      </c>
      <c r="L28" s="187">
        <v>1407</v>
      </c>
      <c r="M28" s="187">
        <v>8113</v>
      </c>
      <c r="N28" s="187">
        <v>1924</v>
      </c>
      <c r="O28" s="187">
        <v>8957</v>
      </c>
      <c r="P28" s="139"/>
    </row>
    <row r="29" spans="1:17" ht="10.5" customHeight="1">
      <c r="A29" s="109">
        <f>IF(E29&lt;&gt;"",COUNTA($E$8:E29),"")</f>
        <v>20</v>
      </c>
      <c r="B29" s="185"/>
      <c r="C29" s="184" t="s">
        <v>63</v>
      </c>
      <c r="D29" s="187">
        <v>8529</v>
      </c>
      <c r="E29" s="187">
        <v>4115</v>
      </c>
      <c r="F29" s="187">
        <v>12644</v>
      </c>
      <c r="G29" s="187">
        <v>2638</v>
      </c>
      <c r="H29" s="187">
        <v>11494</v>
      </c>
      <c r="I29" s="187">
        <v>10798</v>
      </c>
      <c r="J29" s="187">
        <v>2431</v>
      </c>
      <c r="K29" s="187">
        <v>8565</v>
      </c>
      <c r="L29" s="187">
        <v>1835</v>
      </c>
      <c r="M29" s="187">
        <v>10785</v>
      </c>
      <c r="N29" s="187">
        <v>2330</v>
      </c>
      <c r="O29" s="187">
        <v>11905</v>
      </c>
      <c r="P29" s="139"/>
    </row>
    <row r="30" spans="1:17" ht="10.5" customHeight="1">
      <c r="A30" s="109">
        <f>IF(E30&lt;&gt;"",COUNTA($E$8:E30),"")</f>
        <v>21</v>
      </c>
      <c r="B30" s="185"/>
      <c r="C30" s="184" t="s">
        <v>64</v>
      </c>
      <c r="D30" s="187">
        <v>9735</v>
      </c>
      <c r="E30" s="187">
        <v>4782</v>
      </c>
      <c r="F30" s="187">
        <v>15727</v>
      </c>
      <c r="G30" s="187">
        <v>3339</v>
      </c>
      <c r="H30" s="187">
        <v>13740</v>
      </c>
      <c r="I30" s="187">
        <v>13132</v>
      </c>
      <c r="J30" s="187">
        <v>2825</v>
      </c>
      <c r="K30" s="187">
        <v>9528</v>
      </c>
      <c r="L30" s="187">
        <v>2140</v>
      </c>
      <c r="M30" s="187">
        <v>12920</v>
      </c>
      <c r="N30" s="187">
        <v>2606</v>
      </c>
      <c r="O30" s="187">
        <v>14226</v>
      </c>
      <c r="P30" s="139"/>
    </row>
    <row r="31" spans="1:17" ht="10.5" customHeight="1">
      <c r="A31" s="109">
        <f>IF(E31&lt;&gt;"",COUNTA($E$8:E31),"")</f>
        <v>22</v>
      </c>
      <c r="B31" s="185"/>
      <c r="C31" s="184" t="s">
        <v>52</v>
      </c>
      <c r="D31" s="187">
        <v>6419</v>
      </c>
      <c r="E31" s="187">
        <v>3325</v>
      </c>
      <c r="F31" s="187">
        <v>10355</v>
      </c>
      <c r="G31" s="187">
        <v>2388</v>
      </c>
      <c r="H31" s="187">
        <v>8842</v>
      </c>
      <c r="I31" s="187">
        <v>8386</v>
      </c>
      <c r="J31" s="187">
        <v>1783</v>
      </c>
      <c r="K31" s="187">
        <v>5991</v>
      </c>
      <c r="L31" s="187">
        <v>1400</v>
      </c>
      <c r="M31" s="187">
        <v>8778</v>
      </c>
      <c r="N31" s="187">
        <v>1688</v>
      </c>
      <c r="O31" s="187">
        <v>9013</v>
      </c>
      <c r="P31" s="139"/>
    </row>
    <row r="32" spans="1:17" ht="10.5" customHeight="1">
      <c r="A32" s="109">
        <f>IF(E32&lt;&gt;"",COUNTA($E$8:E32),"")</f>
        <v>23</v>
      </c>
      <c r="B32" s="185"/>
      <c r="C32" s="184" t="s">
        <v>53</v>
      </c>
      <c r="D32" s="187">
        <v>735</v>
      </c>
      <c r="E32" s="187">
        <v>397</v>
      </c>
      <c r="F32" s="187">
        <v>907</v>
      </c>
      <c r="G32" s="187">
        <v>206</v>
      </c>
      <c r="H32" s="187">
        <v>950</v>
      </c>
      <c r="I32" s="187">
        <v>828</v>
      </c>
      <c r="J32" s="187">
        <v>162</v>
      </c>
      <c r="K32" s="187">
        <v>616</v>
      </c>
      <c r="L32" s="187">
        <v>157</v>
      </c>
      <c r="M32" s="187">
        <v>875</v>
      </c>
      <c r="N32" s="187">
        <v>184</v>
      </c>
      <c r="O32" s="187">
        <v>884</v>
      </c>
      <c r="P32" s="139"/>
    </row>
    <row r="33" spans="1:17" ht="20.100000000000001" customHeight="1">
      <c r="A33" s="109" t="str">
        <f>IF(E33&lt;&gt;"",COUNTA($E$8:E33),"")</f>
        <v/>
      </c>
      <c r="B33" s="185"/>
      <c r="C33" s="184"/>
      <c r="D33" s="317" t="s">
        <v>55</v>
      </c>
      <c r="E33" s="354"/>
      <c r="F33" s="354"/>
      <c r="G33" s="354"/>
      <c r="H33" s="354"/>
      <c r="I33" s="354"/>
      <c r="J33" s="355" t="s">
        <v>55</v>
      </c>
      <c r="K33" s="354"/>
      <c r="L33" s="354"/>
      <c r="M33" s="354"/>
      <c r="N33" s="354"/>
      <c r="O33" s="354"/>
      <c r="P33" s="139"/>
    </row>
    <row r="34" spans="1:17" ht="20.100000000000001" customHeight="1">
      <c r="A34" s="109" t="str">
        <f>IF(E34&lt;&gt;"",COUNTA($E$8:E34),"")</f>
        <v/>
      </c>
      <c r="B34" s="185"/>
      <c r="C34" s="184"/>
      <c r="D34" s="313" t="s">
        <v>231</v>
      </c>
      <c r="E34" s="322"/>
      <c r="F34" s="322"/>
      <c r="G34" s="322"/>
      <c r="H34" s="322"/>
      <c r="I34" s="322"/>
      <c r="J34" s="353" t="s">
        <v>231</v>
      </c>
      <c r="K34" s="322"/>
      <c r="L34" s="322"/>
      <c r="M34" s="322"/>
      <c r="N34" s="322"/>
      <c r="O34" s="322"/>
    </row>
    <row r="35" spans="1:17" ht="11.1" customHeight="1">
      <c r="A35" s="109">
        <f>IF(E35&lt;&gt;"",COUNTA($E$8:E35),"")</f>
        <v>24</v>
      </c>
      <c r="B35" s="181" t="s">
        <v>50</v>
      </c>
      <c r="C35" s="182" t="s">
        <v>388</v>
      </c>
      <c r="D35" s="190">
        <v>39028</v>
      </c>
      <c r="E35" s="191">
        <v>17911</v>
      </c>
      <c r="F35" s="191">
        <v>47432</v>
      </c>
      <c r="G35" s="191">
        <v>11714</v>
      </c>
      <c r="H35" s="191">
        <v>41469</v>
      </c>
      <c r="I35" s="191">
        <v>40725</v>
      </c>
      <c r="J35" s="191">
        <v>10087</v>
      </c>
      <c r="K35" s="191">
        <v>30350</v>
      </c>
      <c r="L35" s="191">
        <v>7267</v>
      </c>
      <c r="M35" s="191">
        <v>42239</v>
      </c>
      <c r="N35" s="191">
        <v>11994</v>
      </c>
      <c r="O35" s="191">
        <v>41592</v>
      </c>
    </row>
    <row r="36" spans="1:17" ht="6" customHeight="1">
      <c r="A36" s="109" t="str">
        <f>IF(E36&lt;&gt;"",COUNTA($E$8:E36),"")</f>
        <v/>
      </c>
      <c r="B36" s="184"/>
      <c r="C36" s="185"/>
      <c r="D36" s="192"/>
      <c r="E36" s="193"/>
      <c r="F36" s="193"/>
      <c r="G36" s="193"/>
      <c r="H36" s="193"/>
      <c r="I36" s="193"/>
      <c r="J36" s="193"/>
      <c r="K36" s="193"/>
      <c r="L36" s="193"/>
      <c r="M36" s="193"/>
      <c r="N36" s="193"/>
      <c r="O36" s="193"/>
    </row>
    <row r="37" spans="1:17" ht="10.5" customHeight="1">
      <c r="A37" s="109">
        <f>IF(E37&lt;&gt;"",COUNTA($E$8:E37),"")</f>
        <v>25</v>
      </c>
      <c r="B37" s="185" t="s">
        <v>6</v>
      </c>
      <c r="C37" s="184" t="s">
        <v>233</v>
      </c>
      <c r="D37" s="194">
        <v>57</v>
      </c>
      <c r="E37" s="195">
        <v>39</v>
      </c>
      <c r="F37" s="195">
        <v>733</v>
      </c>
      <c r="G37" s="195">
        <v>22</v>
      </c>
      <c r="H37" s="195">
        <v>647</v>
      </c>
      <c r="I37" s="195">
        <v>437</v>
      </c>
      <c r="J37" s="195">
        <v>8</v>
      </c>
      <c r="K37" s="195">
        <v>363</v>
      </c>
      <c r="L37" s="195">
        <v>22</v>
      </c>
      <c r="M37" s="195">
        <v>466</v>
      </c>
      <c r="N37" s="195">
        <v>19</v>
      </c>
      <c r="O37" s="195">
        <v>953</v>
      </c>
      <c r="P37" s="139"/>
      <c r="Q37" s="139"/>
    </row>
    <row r="38" spans="1:17" ht="10.5" customHeight="1">
      <c r="A38" s="109">
        <f>IF(E38&lt;&gt;"",COUNTA($E$8:E38),"")</f>
        <v>26</v>
      </c>
      <c r="B38" s="185" t="s">
        <v>8</v>
      </c>
      <c r="C38" s="184" t="s">
        <v>154</v>
      </c>
      <c r="D38" s="194">
        <v>2393</v>
      </c>
      <c r="E38" s="195">
        <v>984</v>
      </c>
      <c r="F38" s="195">
        <v>3218</v>
      </c>
      <c r="G38" s="195">
        <v>645</v>
      </c>
      <c r="H38" s="195">
        <v>2706</v>
      </c>
      <c r="I38" s="195">
        <v>1820</v>
      </c>
      <c r="J38" s="195">
        <v>356</v>
      </c>
      <c r="K38" s="195">
        <v>3449</v>
      </c>
      <c r="L38" s="195">
        <v>746</v>
      </c>
      <c r="M38" s="195">
        <v>2047</v>
      </c>
      <c r="N38" s="195">
        <v>471</v>
      </c>
      <c r="O38" s="195">
        <v>5586</v>
      </c>
      <c r="P38" s="139"/>
    </row>
    <row r="39" spans="1:17" ht="10.5" customHeight="1">
      <c r="A39" s="109">
        <f>IF(E39&lt;&gt;"",COUNTA($E$8:E39),"")</f>
        <v>27</v>
      </c>
      <c r="B39" s="185" t="s">
        <v>10</v>
      </c>
      <c r="C39" s="184" t="s">
        <v>155</v>
      </c>
      <c r="D39" s="194">
        <v>1950</v>
      </c>
      <c r="E39" s="195">
        <v>716</v>
      </c>
      <c r="F39" s="195">
        <v>2751</v>
      </c>
      <c r="G39" s="195">
        <v>497</v>
      </c>
      <c r="H39" s="195">
        <v>2299</v>
      </c>
      <c r="I39" s="195">
        <v>1546</v>
      </c>
      <c r="J39" s="195">
        <v>295</v>
      </c>
      <c r="K39" s="195">
        <v>3065</v>
      </c>
      <c r="L39" s="195">
        <v>656</v>
      </c>
      <c r="M39" s="195">
        <v>1774</v>
      </c>
      <c r="N39" s="195">
        <v>406</v>
      </c>
      <c r="O39" s="195">
        <v>5158</v>
      </c>
      <c r="P39" s="139"/>
    </row>
    <row r="40" spans="1:17" ht="10.5" customHeight="1">
      <c r="A40" s="109">
        <f>IF(E40&lt;&gt;"",COUNTA($E$8:E40),"")</f>
        <v>28</v>
      </c>
      <c r="B40" s="185" t="s">
        <v>20</v>
      </c>
      <c r="C40" s="184" t="s">
        <v>169</v>
      </c>
      <c r="D40" s="194">
        <v>436</v>
      </c>
      <c r="E40" s="195">
        <v>225</v>
      </c>
      <c r="F40" s="195">
        <v>836</v>
      </c>
      <c r="G40" s="195">
        <v>151</v>
      </c>
      <c r="H40" s="195">
        <v>792</v>
      </c>
      <c r="I40" s="195">
        <v>725</v>
      </c>
      <c r="J40" s="195">
        <v>148</v>
      </c>
      <c r="K40" s="195">
        <v>591</v>
      </c>
      <c r="L40" s="195">
        <v>147</v>
      </c>
      <c r="M40" s="195">
        <v>711</v>
      </c>
      <c r="N40" s="195">
        <v>181</v>
      </c>
      <c r="O40" s="195">
        <v>763</v>
      </c>
      <c r="P40" s="139"/>
    </row>
    <row r="41" spans="1:17" ht="10.5" customHeight="1">
      <c r="A41" s="109">
        <f>IF(E41&lt;&gt;"",COUNTA($E$8:E41),"")</f>
        <v>29</v>
      </c>
      <c r="B41" s="185" t="s">
        <v>23</v>
      </c>
      <c r="C41" s="184" t="s">
        <v>156</v>
      </c>
      <c r="D41" s="194">
        <v>8434</v>
      </c>
      <c r="E41" s="195">
        <v>3269</v>
      </c>
      <c r="F41" s="195">
        <v>10628</v>
      </c>
      <c r="G41" s="195">
        <v>2350</v>
      </c>
      <c r="H41" s="195">
        <v>9686</v>
      </c>
      <c r="I41" s="195">
        <v>11438</v>
      </c>
      <c r="J41" s="195">
        <v>2276</v>
      </c>
      <c r="K41" s="195">
        <v>6570</v>
      </c>
      <c r="L41" s="195">
        <v>1574</v>
      </c>
      <c r="M41" s="195">
        <v>8837</v>
      </c>
      <c r="N41" s="195">
        <v>1801</v>
      </c>
      <c r="O41" s="195">
        <v>8597</v>
      </c>
      <c r="P41" s="139"/>
    </row>
    <row r="42" spans="1:17" ht="10.5" customHeight="1">
      <c r="A42" s="109">
        <f>IF(E42&lt;&gt;"",COUNTA($E$8:E42),"")</f>
        <v>30</v>
      </c>
      <c r="B42" s="185" t="s">
        <v>27</v>
      </c>
      <c r="C42" s="184" t="s">
        <v>170</v>
      </c>
      <c r="D42" s="194">
        <v>874</v>
      </c>
      <c r="E42" s="195">
        <v>479</v>
      </c>
      <c r="F42" s="195">
        <v>497</v>
      </c>
      <c r="G42" s="195">
        <v>191</v>
      </c>
      <c r="H42" s="195">
        <v>454</v>
      </c>
      <c r="I42" s="195">
        <v>270</v>
      </c>
      <c r="J42" s="195">
        <v>94</v>
      </c>
      <c r="K42" s="195">
        <v>272</v>
      </c>
      <c r="L42" s="195">
        <v>81</v>
      </c>
      <c r="M42" s="195">
        <v>394</v>
      </c>
      <c r="N42" s="195">
        <v>208</v>
      </c>
      <c r="O42" s="195">
        <v>400</v>
      </c>
      <c r="P42" s="139"/>
    </row>
    <row r="43" spans="1:17" ht="10.5" customHeight="1">
      <c r="A43" s="109">
        <f>IF(E43&lt;&gt;"",COUNTA($E$8:E43),"")</f>
        <v>31</v>
      </c>
      <c r="B43" s="185" t="s">
        <v>30</v>
      </c>
      <c r="C43" s="184" t="s">
        <v>195</v>
      </c>
      <c r="D43" s="194">
        <v>777</v>
      </c>
      <c r="E43" s="195">
        <v>392</v>
      </c>
      <c r="F43" s="195">
        <v>857</v>
      </c>
      <c r="G43" s="195">
        <v>207</v>
      </c>
      <c r="H43" s="195">
        <v>832</v>
      </c>
      <c r="I43" s="195">
        <v>608</v>
      </c>
      <c r="J43" s="195">
        <v>166</v>
      </c>
      <c r="K43" s="195">
        <v>678</v>
      </c>
      <c r="L43" s="195">
        <v>155</v>
      </c>
      <c r="M43" s="195">
        <v>680</v>
      </c>
      <c r="N43" s="195">
        <v>167</v>
      </c>
      <c r="O43" s="195">
        <v>932</v>
      </c>
      <c r="P43" s="139"/>
    </row>
    <row r="44" spans="1:17" ht="10.5" customHeight="1">
      <c r="A44" s="109">
        <f>IF(E44&lt;&gt;"",COUNTA($E$8:E44),"")</f>
        <v>32</v>
      </c>
      <c r="B44" s="185" t="s">
        <v>32</v>
      </c>
      <c r="C44" s="184" t="s">
        <v>171</v>
      </c>
      <c r="D44" s="194">
        <v>639</v>
      </c>
      <c r="E44" s="195">
        <v>216</v>
      </c>
      <c r="F44" s="195">
        <v>553</v>
      </c>
      <c r="G44" s="195">
        <v>169</v>
      </c>
      <c r="H44" s="195">
        <v>606</v>
      </c>
      <c r="I44" s="195">
        <v>659</v>
      </c>
      <c r="J44" s="195">
        <v>119</v>
      </c>
      <c r="K44" s="195">
        <v>345</v>
      </c>
      <c r="L44" s="195">
        <v>97</v>
      </c>
      <c r="M44" s="195">
        <v>509</v>
      </c>
      <c r="N44" s="195">
        <v>122</v>
      </c>
      <c r="O44" s="195">
        <v>360</v>
      </c>
      <c r="P44" s="139"/>
    </row>
    <row r="45" spans="1:17" ht="21" customHeight="1">
      <c r="A45" s="109">
        <f>IF(E45&lt;&gt;"",COUNTA($E$8:E45),"")</f>
        <v>33</v>
      </c>
      <c r="B45" s="188" t="s">
        <v>49</v>
      </c>
      <c r="C45" s="184" t="s">
        <v>234</v>
      </c>
      <c r="D45" s="194">
        <v>6074</v>
      </c>
      <c r="E45" s="195">
        <v>2783</v>
      </c>
      <c r="F45" s="195">
        <v>5484</v>
      </c>
      <c r="G45" s="195">
        <v>1635</v>
      </c>
      <c r="H45" s="195">
        <v>4827</v>
      </c>
      <c r="I45" s="195">
        <v>4147</v>
      </c>
      <c r="J45" s="195">
        <v>1255</v>
      </c>
      <c r="K45" s="195">
        <v>3179</v>
      </c>
      <c r="L45" s="195">
        <v>911</v>
      </c>
      <c r="M45" s="195">
        <v>5197</v>
      </c>
      <c r="N45" s="195">
        <v>1826</v>
      </c>
      <c r="O45" s="195">
        <v>4624</v>
      </c>
      <c r="P45" s="139"/>
    </row>
    <row r="46" spans="1:17" ht="21" customHeight="1">
      <c r="A46" s="109">
        <f>IF(E46&lt;&gt;"",COUNTA($E$8:E46),"")</f>
        <v>34</v>
      </c>
      <c r="B46" s="188" t="s">
        <v>38</v>
      </c>
      <c r="C46" s="184" t="s">
        <v>235</v>
      </c>
      <c r="D46" s="194">
        <v>17099</v>
      </c>
      <c r="E46" s="195">
        <v>8525</v>
      </c>
      <c r="F46" s="195">
        <v>22275</v>
      </c>
      <c r="G46" s="195">
        <v>5718</v>
      </c>
      <c r="H46" s="195">
        <v>19083</v>
      </c>
      <c r="I46" s="195">
        <v>18533</v>
      </c>
      <c r="J46" s="195">
        <v>5085</v>
      </c>
      <c r="K46" s="195">
        <v>13633</v>
      </c>
      <c r="L46" s="195">
        <v>3159</v>
      </c>
      <c r="M46" s="195">
        <v>21526</v>
      </c>
      <c r="N46" s="195">
        <v>6641</v>
      </c>
      <c r="O46" s="195">
        <v>17795</v>
      </c>
      <c r="P46" s="139"/>
    </row>
    <row r="47" spans="1:17" ht="21" customHeight="1">
      <c r="A47" s="109">
        <f>IF(E47&lt;&gt;"",COUNTA($E$8:E47),"")</f>
        <v>35</v>
      </c>
      <c r="B47" s="188" t="s">
        <v>43</v>
      </c>
      <c r="C47" s="184" t="s">
        <v>203</v>
      </c>
      <c r="D47" s="194">
        <v>2245</v>
      </c>
      <c r="E47" s="195">
        <v>999</v>
      </c>
      <c r="F47" s="195">
        <v>2349</v>
      </c>
      <c r="G47" s="195">
        <v>626</v>
      </c>
      <c r="H47" s="195">
        <v>1836</v>
      </c>
      <c r="I47" s="195">
        <v>2086</v>
      </c>
      <c r="J47" s="195">
        <v>580</v>
      </c>
      <c r="K47" s="195">
        <v>1270</v>
      </c>
      <c r="L47" s="195">
        <v>375</v>
      </c>
      <c r="M47" s="195">
        <v>1867</v>
      </c>
      <c r="N47" s="195">
        <v>558</v>
      </c>
      <c r="O47" s="195">
        <v>1580</v>
      </c>
      <c r="P47" s="139"/>
    </row>
    <row r="48" spans="1:17" ht="11.1" customHeight="1">
      <c r="A48" s="109" t="str">
        <f>IF(E48&lt;&gt;"",COUNTA($E$8:E48),"")</f>
        <v/>
      </c>
      <c r="B48" s="185"/>
      <c r="C48" s="189"/>
      <c r="D48" s="194"/>
      <c r="E48" s="195"/>
      <c r="F48" s="195"/>
      <c r="G48" s="195"/>
      <c r="H48" s="195"/>
      <c r="I48" s="195"/>
      <c r="J48" s="195"/>
      <c r="K48" s="195"/>
      <c r="L48" s="195"/>
      <c r="M48" s="195"/>
      <c r="N48" s="195"/>
      <c r="O48" s="195"/>
    </row>
    <row r="49" spans="1:17" ht="10.5" customHeight="1">
      <c r="A49" s="109">
        <f>IF(E49&lt;&gt;"",COUNTA($E$8:E49),"")</f>
        <v>36</v>
      </c>
      <c r="B49" s="185"/>
      <c r="C49" s="184" t="s">
        <v>56</v>
      </c>
      <c r="D49" s="194">
        <v>640</v>
      </c>
      <c r="E49" s="195">
        <v>405</v>
      </c>
      <c r="F49" s="195">
        <v>1119</v>
      </c>
      <c r="G49" s="195">
        <v>323</v>
      </c>
      <c r="H49" s="195">
        <v>710</v>
      </c>
      <c r="I49" s="195">
        <v>869</v>
      </c>
      <c r="J49" s="195">
        <v>262</v>
      </c>
      <c r="K49" s="195">
        <v>679</v>
      </c>
      <c r="L49" s="195">
        <v>172</v>
      </c>
      <c r="M49" s="195">
        <v>931</v>
      </c>
      <c r="N49" s="195">
        <v>243</v>
      </c>
      <c r="O49" s="195">
        <v>829</v>
      </c>
      <c r="P49" s="139"/>
      <c r="Q49" s="139"/>
    </row>
    <row r="50" spans="1:17" ht="10.5" customHeight="1">
      <c r="A50" s="109">
        <f>IF(E50&lt;&gt;"",COUNTA($E$8:E50),"")</f>
        <v>37</v>
      </c>
      <c r="B50" s="185"/>
      <c r="C50" s="184" t="s">
        <v>57</v>
      </c>
      <c r="D50" s="194">
        <v>3015</v>
      </c>
      <c r="E50" s="195">
        <v>1229</v>
      </c>
      <c r="F50" s="195">
        <v>2417</v>
      </c>
      <c r="G50" s="195">
        <v>869</v>
      </c>
      <c r="H50" s="195">
        <v>1666</v>
      </c>
      <c r="I50" s="195">
        <v>2165</v>
      </c>
      <c r="J50" s="195">
        <v>747</v>
      </c>
      <c r="K50" s="195">
        <v>1522</v>
      </c>
      <c r="L50" s="195">
        <v>502</v>
      </c>
      <c r="M50" s="195">
        <v>2311</v>
      </c>
      <c r="N50" s="195">
        <v>851</v>
      </c>
      <c r="O50" s="195">
        <v>1962</v>
      </c>
      <c r="P50" s="139"/>
    </row>
    <row r="51" spans="1:17" ht="10.5" customHeight="1">
      <c r="A51" s="109">
        <f>IF(E51&lt;&gt;"",COUNTA($E$8:E51),"")</f>
        <v>38</v>
      </c>
      <c r="B51" s="185"/>
      <c r="C51" s="184" t="s">
        <v>58</v>
      </c>
      <c r="D51" s="194">
        <v>3777</v>
      </c>
      <c r="E51" s="195">
        <v>1255</v>
      </c>
      <c r="F51" s="195">
        <v>2461</v>
      </c>
      <c r="G51" s="195">
        <v>767</v>
      </c>
      <c r="H51" s="195">
        <v>1969</v>
      </c>
      <c r="I51" s="195">
        <v>2179</v>
      </c>
      <c r="J51" s="195">
        <v>675</v>
      </c>
      <c r="K51" s="195">
        <v>1701</v>
      </c>
      <c r="L51" s="195">
        <v>523</v>
      </c>
      <c r="M51" s="195">
        <v>2621</v>
      </c>
      <c r="N51" s="195">
        <v>1266</v>
      </c>
      <c r="O51" s="195">
        <v>2223</v>
      </c>
      <c r="P51" s="139"/>
    </row>
    <row r="52" spans="1:17" ht="10.5" customHeight="1">
      <c r="A52" s="109">
        <f>IF(E52&lt;&gt;"",COUNTA($E$8:E52),"")</f>
        <v>39</v>
      </c>
      <c r="B52" s="185"/>
      <c r="C52" s="184" t="s">
        <v>59</v>
      </c>
      <c r="D52" s="194">
        <v>6086</v>
      </c>
      <c r="E52" s="195">
        <v>2399</v>
      </c>
      <c r="F52" s="195">
        <v>5350</v>
      </c>
      <c r="G52" s="195">
        <v>1416</v>
      </c>
      <c r="H52" s="195">
        <v>4843</v>
      </c>
      <c r="I52" s="195">
        <v>4811</v>
      </c>
      <c r="J52" s="195">
        <v>1217</v>
      </c>
      <c r="K52" s="195">
        <v>3626</v>
      </c>
      <c r="L52" s="195">
        <v>915</v>
      </c>
      <c r="M52" s="195">
        <v>5297</v>
      </c>
      <c r="N52" s="195">
        <v>2124</v>
      </c>
      <c r="O52" s="195">
        <v>4733</v>
      </c>
      <c r="P52" s="139"/>
    </row>
    <row r="53" spans="1:17" ht="10.5" customHeight="1">
      <c r="A53" s="109">
        <f>IF(E53&lt;&gt;"",COUNTA($E$8:E53),"")</f>
        <v>40</v>
      </c>
      <c r="B53" s="185"/>
      <c r="C53" s="184" t="s">
        <v>60</v>
      </c>
      <c r="D53" s="194">
        <v>4916</v>
      </c>
      <c r="E53" s="195">
        <v>2134</v>
      </c>
      <c r="F53" s="195">
        <v>5557</v>
      </c>
      <c r="G53" s="195">
        <v>1357</v>
      </c>
      <c r="H53" s="195">
        <v>5298</v>
      </c>
      <c r="I53" s="195">
        <v>4935</v>
      </c>
      <c r="J53" s="195">
        <v>1216</v>
      </c>
      <c r="K53" s="195">
        <v>3885</v>
      </c>
      <c r="L53" s="195">
        <v>889</v>
      </c>
      <c r="M53" s="195">
        <v>5146</v>
      </c>
      <c r="N53" s="195">
        <v>1690</v>
      </c>
      <c r="O53" s="195">
        <v>4995</v>
      </c>
      <c r="P53" s="139"/>
    </row>
    <row r="54" spans="1:17" ht="10.5" customHeight="1">
      <c r="A54" s="109">
        <f>IF(E54&lt;&gt;"",COUNTA($E$8:E54),"")</f>
        <v>41</v>
      </c>
      <c r="B54" s="185"/>
      <c r="C54" s="184" t="s">
        <v>61</v>
      </c>
      <c r="D54" s="194">
        <v>4245</v>
      </c>
      <c r="E54" s="195">
        <v>2138</v>
      </c>
      <c r="F54" s="195">
        <v>5490</v>
      </c>
      <c r="G54" s="195">
        <v>1281</v>
      </c>
      <c r="H54" s="195">
        <v>4987</v>
      </c>
      <c r="I54" s="195">
        <v>4625</v>
      </c>
      <c r="J54" s="195">
        <v>1222</v>
      </c>
      <c r="K54" s="195">
        <v>3569</v>
      </c>
      <c r="L54" s="195">
        <v>809</v>
      </c>
      <c r="M54" s="195">
        <v>4733</v>
      </c>
      <c r="N54" s="195">
        <v>1294</v>
      </c>
      <c r="O54" s="195">
        <v>4650</v>
      </c>
      <c r="P54" s="139"/>
    </row>
    <row r="55" spans="1:17" ht="10.5" customHeight="1">
      <c r="A55" s="109">
        <f>IF(E55&lt;&gt;"",COUNTA($E$8:E55),"")</f>
        <v>42</v>
      </c>
      <c r="B55" s="185"/>
      <c r="C55" s="184" t="s">
        <v>62</v>
      </c>
      <c r="D55" s="194">
        <v>3240</v>
      </c>
      <c r="E55" s="195">
        <v>1720</v>
      </c>
      <c r="F55" s="195">
        <v>4808</v>
      </c>
      <c r="G55" s="195">
        <v>1105</v>
      </c>
      <c r="H55" s="195">
        <v>4130</v>
      </c>
      <c r="I55" s="195">
        <v>4000</v>
      </c>
      <c r="J55" s="195">
        <v>952</v>
      </c>
      <c r="K55" s="195">
        <v>3093</v>
      </c>
      <c r="L55" s="195">
        <v>654</v>
      </c>
      <c r="M55" s="195">
        <v>4023</v>
      </c>
      <c r="N55" s="195">
        <v>932</v>
      </c>
      <c r="O55" s="195">
        <v>4236</v>
      </c>
      <c r="P55" s="139"/>
    </row>
    <row r="56" spans="1:17" ht="10.5" customHeight="1">
      <c r="A56" s="109">
        <f>IF(E56&lt;&gt;"",COUNTA($E$8:E56),"")</f>
        <v>43</v>
      </c>
      <c r="B56" s="185"/>
      <c r="C56" s="184" t="s">
        <v>63</v>
      </c>
      <c r="D56" s="194">
        <v>4399</v>
      </c>
      <c r="E56" s="195">
        <v>2096</v>
      </c>
      <c r="F56" s="195">
        <v>6500</v>
      </c>
      <c r="G56" s="195">
        <v>1401</v>
      </c>
      <c r="H56" s="195">
        <v>5942</v>
      </c>
      <c r="I56" s="195">
        <v>5651</v>
      </c>
      <c r="J56" s="195">
        <v>1248</v>
      </c>
      <c r="K56" s="195">
        <v>4251</v>
      </c>
      <c r="L56" s="195">
        <v>916</v>
      </c>
      <c r="M56" s="195">
        <v>5590</v>
      </c>
      <c r="N56" s="195">
        <v>1211</v>
      </c>
      <c r="O56" s="195">
        <v>6028</v>
      </c>
      <c r="P56" s="139"/>
    </row>
    <row r="57" spans="1:17" ht="10.5" customHeight="1">
      <c r="A57" s="109">
        <f>IF(E57&lt;&gt;"",COUNTA($E$8:E57),"")</f>
        <v>44</v>
      </c>
      <c r="B57" s="185"/>
      <c r="C57" s="184" t="s">
        <v>64</v>
      </c>
      <c r="D57" s="194">
        <v>5090</v>
      </c>
      <c r="E57" s="195">
        <v>2571</v>
      </c>
      <c r="F57" s="195">
        <v>8092</v>
      </c>
      <c r="G57" s="195">
        <v>1827</v>
      </c>
      <c r="H57" s="195">
        <v>7141</v>
      </c>
      <c r="I57" s="195">
        <v>6832</v>
      </c>
      <c r="J57" s="195">
        <v>1496</v>
      </c>
      <c r="K57" s="195">
        <v>4760</v>
      </c>
      <c r="L57" s="195">
        <v>1101</v>
      </c>
      <c r="M57" s="195">
        <v>6809</v>
      </c>
      <c r="N57" s="195">
        <v>1427</v>
      </c>
      <c r="O57" s="195">
        <v>7106</v>
      </c>
      <c r="P57" s="139"/>
    </row>
    <row r="58" spans="1:17" ht="10.5" customHeight="1">
      <c r="A58" s="109">
        <f>IF(E58&lt;&gt;"",COUNTA($E$8:E58),"")</f>
        <v>45</v>
      </c>
      <c r="B58" s="185"/>
      <c r="C58" s="184" t="s">
        <v>52</v>
      </c>
      <c r="D58" s="194">
        <v>3340</v>
      </c>
      <c r="E58" s="195">
        <v>1828</v>
      </c>
      <c r="F58" s="195">
        <v>5310</v>
      </c>
      <c r="G58" s="195">
        <v>1281</v>
      </c>
      <c r="H58" s="195">
        <v>4440</v>
      </c>
      <c r="I58" s="195">
        <v>4318</v>
      </c>
      <c r="J58" s="195">
        <v>967</v>
      </c>
      <c r="K58" s="195">
        <v>3058</v>
      </c>
      <c r="L58" s="195">
        <v>724</v>
      </c>
      <c r="M58" s="195">
        <v>4438</v>
      </c>
      <c r="N58" s="195">
        <v>886</v>
      </c>
      <c r="O58" s="195">
        <v>4536</v>
      </c>
      <c r="P58" s="139"/>
    </row>
    <row r="59" spans="1:17" ht="10.5" customHeight="1">
      <c r="A59" s="109">
        <f>IF(E59&lt;&gt;"",COUNTA($E$8:E59),"")</f>
        <v>46</v>
      </c>
      <c r="B59" s="185"/>
      <c r="C59" s="184" t="s">
        <v>53</v>
      </c>
      <c r="D59" s="194">
        <v>280</v>
      </c>
      <c r="E59" s="195">
        <v>136</v>
      </c>
      <c r="F59" s="195">
        <v>328</v>
      </c>
      <c r="G59" s="195">
        <v>87</v>
      </c>
      <c r="H59" s="195">
        <v>343</v>
      </c>
      <c r="I59" s="195">
        <v>340</v>
      </c>
      <c r="J59" s="195">
        <v>85</v>
      </c>
      <c r="K59" s="195">
        <v>206</v>
      </c>
      <c r="L59" s="195">
        <v>62</v>
      </c>
      <c r="M59" s="195">
        <v>340</v>
      </c>
      <c r="N59" s="195">
        <v>70</v>
      </c>
      <c r="O59" s="195">
        <v>294</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A1:C1"/>
    <mergeCell ref="D1:I1"/>
    <mergeCell ref="J1:O1"/>
    <mergeCell ref="A2:A5"/>
    <mergeCell ref="B2:B5"/>
    <mergeCell ref="C2:C5"/>
    <mergeCell ref="L3:L5"/>
    <mergeCell ref="N3:N5"/>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71" customWidth="1"/>
    <col min="2" max="2" width="79.5703125" style="171" customWidth="1"/>
    <col min="3" max="16384" width="11.42578125" style="171"/>
  </cols>
  <sheetData>
    <row r="1" spans="1:2" s="96" customFormat="1" ht="45" customHeight="1">
      <c r="A1" s="356" t="s">
        <v>119</v>
      </c>
      <c r="B1" s="356"/>
    </row>
    <row r="2" spans="1:2" s="168" customFormat="1" ht="12" customHeight="1">
      <c r="A2" s="166" t="s">
        <v>125</v>
      </c>
      <c r="B2" s="167" t="s">
        <v>212</v>
      </c>
    </row>
    <row r="3" spans="1:2" ht="6" customHeight="1">
      <c r="A3" s="169"/>
      <c r="B3" s="170"/>
    </row>
    <row r="4" spans="1:2" ht="12" customHeight="1">
      <c r="A4" s="166" t="s">
        <v>126</v>
      </c>
      <c r="B4" s="170" t="s">
        <v>213</v>
      </c>
    </row>
    <row r="5" spans="1:2" s="168" customFormat="1" ht="6" customHeight="1">
      <c r="A5" s="169"/>
      <c r="B5" s="172"/>
    </row>
    <row r="6" spans="1:2" ht="12" customHeight="1">
      <c r="A6" s="166" t="s">
        <v>182</v>
      </c>
      <c r="B6" s="170" t="s">
        <v>214</v>
      </c>
    </row>
    <row r="7" spans="1:2" ht="6" customHeight="1">
      <c r="A7" s="169"/>
      <c r="B7" s="170"/>
    </row>
    <row r="8" spans="1:2" ht="24" customHeight="1">
      <c r="A8" s="166" t="s">
        <v>127</v>
      </c>
      <c r="B8" s="173" t="s">
        <v>215</v>
      </c>
    </row>
    <row r="9" spans="1:2" ht="6" customHeight="1">
      <c r="A9" s="169"/>
      <c r="B9" s="174"/>
    </row>
    <row r="10" spans="1:2" ht="12" customHeight="1">
      <c r="A10" s="166" t="s">
        <v>128</v>
      </c>
      <c r="B10" s="170" t="s">
        <v>216</v>
      </c>
    </row>
    <row r="11" spans="1:2" ht="6" customHeight="1">
      <c r="B11" s="170"/>
    </row>
    <row r="12" spans="1:2" ht="12" customHeight="1">
      <c r="A12" s="166" t="s">
        <v>129</v>
      </c>
      <c r="B12" s="170" t="s">
        <v>217</v>
      </c>
    </row>
    <row r="13" spans="1:2" s="243" customFormat="1" ht="12">
      <c r="A13" s="166"/>
    </row>
    <row r="14" spans="1:2" s="243" customFormat="1" ht="12">
      <c r="A14" s="166"/>
    </row>
    <row r="15" spans="1:2" s="243" customFormat="1" ht="12">
      <c r="A15" s="166"/>
    </row>
    <row r="16" spans="1:2" s="243" customFormat="1" ht="12"/>
    <row r="17" spans="1:1" s="243" customFormat="1" ht="12"/>
    <row r="18" spans="1:1" s="243" customFormat="1" ht="12"/>
    <row r="19" spans="1:1" s="243" customFormat="1" ht="12"/>
    <row r="20" spans="1:1" s="243" customFormat="1" ht="12"/>
    <row r="21" spans="1:1" s="243" customFormat="1" ht="12"/>
    <row r="22" spans="1:1" s="243" customFormat="1" ht="12"/>
    <row r="23" spans="1:1" s="243" customFormat="1" ht="12">
      <c r="A23" s="244"/>
    </row>
    <row r="24" spans="1:1" s="243" customFormat="1" ht="12"/>
    <row r="25" spans="1:1" s="243" customFormat="1" ht="12"/>
    <row r="26" spans="1:1" s="243" customFormat="1" ht="12"/>
    <row r="27" spans="1:1" s="243" customFormat="1" ht="12"/>
    <row r="28" spans="1:1" s="243" customFormat="1" ht="12"/>
    <row r="29" spans="1:1" s="243" customFormat="1" ht="12"/>
    <row r="30" spans="1:1" s="243" customFormat="1" ht="12"/>
    <row r="31" spans="1:1" s="243" customFormat="1" ht="12"/>
    <row r="32" spans="1:1" s="243" customFormat="1" ht="12"/>
    <row r="33" s="243" customFormat="1" ht="12"/>
    <row r="34" s="243" customFormat="1" ht="12"/>
    <row r="35" s="243" customFormat="1" ht="12"/>
    <row r="36" s="243" customFormat="1" ht="12"/>
    <row r="37" s="243" customFormat="1" ht="12"/>
    <row r="38" s="243" customFormat="1" ht="12"/>
    <row r="39" s="243" customFormat="1" ht="12"/>
    <row r="40" s="243" customFormat="1" ht="12"/>
    <row r="41" s="243" customFormat="1" ht="12"/>
    <row r="42" s="243" customFormat="1" ht="12"/>
    <row r="43" s="243" customFormat="1" ht="12"/>
    <row r="44" s="243" customFormat="1" ht="12"/>
    <row r="45" s="243"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3" customWidth="1"/>
    <col min="2" max="2" width="77.7109375" style="24" customWidth="1"/>
    <col min="3" max="3" width="4.7109375" style="25" customWidth="1"/>
    <col min="4" max="16384" width="11.42578125" style="11"/>
  </cols>
  <sheetData>
    <row r="1" spans="1:3" ht="45" customHeight="1">
      <c r="A1" s="267" t="s">
        <v>78</v>
      </c>
      <c r="B1" s="267"/>
      <c r="C1" s="267"/>
    </row>
    <row r="2" spans="1:3" s="13" customFormat="1" ht="12.75" customHeight="1">
      <c r="A2" s="12"/>
      <c r="B2" s="268" t="s">
        <v>79</v>
      </c>
      <c r="C2" s="268"/>
    </row>
    <row r="3" spans="1:3" s="13" customFormat="1" ht="18.75" customHeight="1">
      <c r="A3" s="269" t="s">
        <v>68</v>
      </c>
      <c r="B3" s="269"/>
      <c r="C3" s="14">
        <v>3</v>
      </c>
    </row>
    <row r="4" spans="1:3" s="13" customFormat="1" ht="5.0999999999999996" customHeight="1">
      <c r="A4" s="12"/>
      <c r="B4" s="15"/>
    </row>
    <row r="5" spans="1:3" s="13" customFormat="1" ht="24" customHeight="1">
      <c r="A5" s="270" t="s">
        <v>69</v>
      </c>
      <c r="B5" s="270"/>
      <c r="C5" s="16">
        <v>5</v>
      </c>
    </row>
    <row r="6" spans="1:3" s="13" customFormat="1" ht="24" customHeight="1">
      <c r="A6" s="12" t="s">
        <v>172</v>
      </c>
      <c r="B6" s="17" t="s">
        <v>364</v>
      </c>
      <c r="C6" s="16">
        <v>6</v>
      </c>
    </row>
    <row r="7" spans="1:3" s="13" customFormat="1" ht="24" customHeight="1">
      <c r="A7" s="12" t="s">
        <v>173</v>
      </c>
      <c r="B7" s="17" t="s">
        <v>365</v>
      </c>
      <c r="C7" s="18">
        <v>6</v>
      </c>
    </row>
    <row r="8" spans="1:3" s="13" customFormat="1" ht="9" customHeight="1">
      <c r="A8" s="12"/>
      <c r="B8" s="16"/>
      <c r="C8" s="18"/>
    </row>
    <row r="9" spans="1:3" s="13" customFormat="1" ht="36" customHeight="1">
      <c r="A9" s="19" t="s">
        <v>84</v>
      </c>
      <c r="B9" s="17" t="s">
        <v>406</v>
      </c>
      <c r="C9" s="18">
        <v>7</v>
      </c>
    </row>
    <row r="10" spans="1:3" s="13" customFormat="1" ht="5.0999999999999996" customHeight="1">
      <c r="A10" s="12"/>
      <c r="B10" s="17"/>
      <c r="C10" s="18"/>
    </row>
    <row r="11" spans="1:3" s="13" customFormat="1" ht="24" customHeight="1">
      <c r="A11" s="19" t="s">
        <v>85</v>
      </c>
      <c r="B11" s="17" t="s">
        <v>407</v>
      </c>
      <c r="C11" s="18">
        <v>8</v>
      </c>
    </row>
    <row r="12" spans="1:3" s="13" customFormat="1" ht="5.0999999999999996" customHeight="1">
      <c r="A12" s="12"/>
      <c r="B12" s="17"/>
      <c r="C12" s="18"/>
    </row>
    <row r="13" spans="1:3" s="13" customFormat="1" ht="24" customHeight="1">
      <c r="A13" s="19" t="s">
        <v>87</v>
      </c>
      <c r="B13" s="17" t="s">
        <v>408</v>
      </c>
      <c r="C13" s="18">
        <v>9</v>
      </c>
    </row>
    <row r="14" spans="1:3" s="13" customFormat="1" ht="5.0999999999999996" customHeight="1">
      <c r="A14" s="12"/>
      <c r="B14" s="17"/>
      <c r="C14" s="18"/>
    </row>
    <row r="15" spans="1:3" s="13" customFormat="1" ht="36" customHeight="1">
      <c r="A15" s="19" t="s">
        <v>179</v>
      </c>
      <c r="B15" s="17" t="s">
        <v>409</v>
      </c>
      <c r="C15" s="18">
        <v>10</v>
      </c>
    </row>
    <row r="16" spans="1:3" s="13" customFormat="1" ht="5.0999999999999996" customHeight="1">
      <c r="A16" s="12"/>
      <c r="B16" s="17"/>
      <c r="C16" s="18"/>
    </row>
    <row r="17" spans="1:3" s="13" customFormat="1" ht="36" customHeight="1">
      <c r="A17" s="19" t="s">
        <v>130</v>
      </c>
      <c r="B17" s="20" t="s">
        <v>410</v>
      </c>
      <c r="C17" s="18">
        <v>11</v>
      </c>
    </row>
    <row r="18" spans="1:3" s="13" customFormat="1" ht="5.0999999999999996" customHeight="1">
      <c r="A18" s="12"/>
      <c r="B18" s="20"/>
      <c r="C18" s="18"/>
    </row>
    <row r="19" spans="1:3" s="22" customFormat="1" ht="36" customHeight="1">
      <c r="A19" s="19" t="s">
        <v>180</v>
      </c>
      <c r="B19" s="17" t="s">
        <v>411</v>
      </c>
      <c r="C19" s="21">
        <v>12</v>
      </c>
    </row>
    <row r="20" spans="1:3" s="22" customFormat="1" ht="5.0999999999999996" customHeight="1">
      <c r="A20" s="12"/>
      <c r="B20" s="17"/>
      <c r="C20" s="21"/>
    </row>
    <row r="21" spans="1:3" s="22" customFormat="1" ht="24" customHeight="1">
      <c r="A21" s="19" t="s">
        <v>131</v>
      </c>
      <c r="B21" s="17" t="s">
        <v>405</v>
      </c>
      <c r="C21" s="21">
        <v>14</v>
      </c>
    </row>
    <row r="22" spans="1:3" s="22" customFormat="1" ht="5.0999999999999996" customHeight="1">
      <c r="A22" s="12"/>
      <c r="B22" s="17"/>
      <c r="C22" s="21"/>
    </row>
    <row r="23" spans="1:3" s="13" customFormat="1" ht="36" customHeight="1">
      <c r="A23" s="19" t="s">
        <v>181</v>
      </c>
      <c r="B23" s="17" t="s">
        <v>412</v>
      </c>
      <c r="C23" s="18">
        <v>15</v>
      </c>
    </row>
    <row r="24" spans="1:3" s="13" customFormat="1" ht="5.0999999999999996" customHeight="1">
      <c r="A24" s="12"/>
      <c r="B24" s="17"/>
      <c r="C24" s="18"/>
    </row>
    <row r="25" spans="1:3" s="13" customFormat="1" ht="24" customHeight="1">
      <c r="A25" s="19" t="s">
        <v>92</v>
      </c>
      <c r="B25" s="17" t="s">
        <v>413</v>
      </c>
      <c r="C25" s="18">
        <v>16</v>
      </c>
    </row>
    <row r="26" spans="1:3" s="13" customFormat="1" ht="5.0999999999999996" customHeight="1">
      <c r="A26" s="12"/>
      <c r="B26" s="17"/>
      <c r="C26" s="18"/>
    </row>
    <row r="27" spans="1:3" s="13" customFormat="1" ht="24" customHeight="1">
      <c r="A27" s="19" t="s">
        <v>94</v>
      </c>
      <c r="B27" s="20" t="s">
        <v>414</v>
      </c>
      <c r="C27" s="18">
        <v>17</v>
      </c>
    </row>
    <row r="28" spans="1:3" s="22" customFormat="1" ht="5.0999999999999996" customHeight="1">
      <c r="A28" s="12"/>
      <c r="B28" s="17"/>
      <c r="C28" s="21"/>
    </row>
    <row r="29" spans="1:3" s="22" customFormat="1" ht="36" customHeight="1">
      <c r="A29" s="19" t="s">
        <v>118</v>
      </c>
      <c r="B29" s="17" t="s">
        <v>415</v>
      </c>
      <c r="C29" s="21">
        <v>18</v>
      </c>
    </row>
    <row r="30" spans="1:3" s="22" customFormat="1" ht="5.0999999999999996" customHeight="1">
      <c r="A30" s="12"/>
      <c r="B30" s="17"/>
      <c r="C30" s="21"/>
    </row>
    <row r="31" spans="1:3" s="13" customFormat="1" ht="36" customHeight="1">
      <c r="A31" s="19" t="s">
        <v>123</v>
      </c>
      <c r="B31" s="17" t="s">
        <v>416</v>
      </c>
      <c r="C31" s="18">
        <v>19</v>
      </c>
    </row>
    <row r="32" spans="1:3" s="13" customFormat="1" ht="5.0999999999999996" customHeight="1">
      <c r="A32" s="12"/>
      <c r="B32" s="17"/>
      <c r="C32" s="18"/>
    </row>
    <row r="33" spans="1:3" s="13" customFormat="1" ht="36" customHeight="1">
      <c r="A33" s="19" t="s">
        <v>124</v>
      </c>
      <c r="B33" s="20" t="s">
        <v>417</v>
      </c>
      <c r="C33" s="18">
        <v>20</v>
      </c>
    </row>
    <row r="34" spans="1:3" s="13" customFormat="1" ht="24" customHeight="1">
      <c r="A34" s="270" t="s">
        <v>119</v>
      </c>
      <c r="B34" s="270"/>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7" customWidth="1"/>
    <col min="2" max="16384" width="11.42578125" style="26"/>
  </cols>
  <sheetData>
    <row r="1" spans="1:1" ht="54" customHeight="1">
      <c r="A1" s="41" t="s">
        <v>68</v>
      </c>
    </row>
    <row r="2" spans="1:1" ht="11.45" customHeight="1">
      <c r="A2" s="27"/>
    </row>
    <row r="3" spans="1:1" s="29" customFormat="1" ht="11.45" customHeight="1">
      <c r="A3" s="28"/>
    </row>
    <row r="4" spans="1:1" ht="11.45" customHeight="1">
      <c r="A4" s="27"/>
    </row>
    <row r="5" spans="1:1" ht="11.45" customHeight="1">
      <c r="A5" s="30"/>
    </row>
    <row r="6" spans="1:1" ht="11.45" customHeight="1">
      <c r="A6" s="27"/>
    </row>
    <row r="7" spans="1:1" ht="11.45" customHeight="1">
      <c r="A7" s="31"/>
    </row>
    <row r="8" spans="1:1" ht="11.45" customHeight="1">
      <c r="A8" s="27"/>
    </row>
    <row r="9" spans="1:1" ht="11.45" customHeight="1">
      <c r="A9" s="30"/>
    </row>
    <row r="10" spans="1:1" ht="11.45" customHeight="1">
      <c r="A10" s="27"/>
    </row>
    <row r="11" spans="1:1" ht="11.45" customHeight="1">
      <c r="A11" s="31"/>
    </row>
    <row r="12" spans="1:1" ht="11.45" customHeight="1">
      <c r="A12" s="27"/>
    </row>
    <row r="13" spans="1:1" ht="11.45" customHeight="1">
      <c r="A13" s="31"/>
    </row>
    <row r="14" spans="1:1" ht="11.45" customHeight="1">
      <c r="A14" s="27"/>
    </row>
    <row r="15" spans="1:1" ht="11.45" customHeight="1">
      <c r="A15" s="31"/>
    </row>
    <row r="16" spans="1:1" ht="11.45" customHeight="1">
      <c r="A16" s="27"/>
    </row>
    <row r="17" spans="1:1" ht="11.45" customHeight="1">
      <c r="A17" s="32"/>
    </row>
    <row r="18" spans="1:1" ht="11.45" customHeight="1">
      <c r="A18" s="27"/>
    </row>
    <row r="19" spans="1:1" ht="11.45" customHeight="1">
      <c r="A19" s="31"/>
    </row>
    <row r="20" spans="1:1" ht="11.45" customHeight="1">
      <c r="A20" s="27"/>
    </row>
    <row r="21" spans="1:1" ht="11.45" customHeight="1">
      <c r="A21" s="31"/>
    </row>
    <row r="22" spans="1:1" ht="11.45" customHeight="1">
      <c r="A22" s="27"/>
    </row>
    <row r="23" spans="1:1" ht="11.45" customHeight="1">
      <c r="A23" s="31"/>
    </row>
    <row r="24" spans="1:1" ht="11.45" customHeight="1">
      <c r="A24" s="31"/>
    </row>
    <row r="25" spans="1:1" ht="11.45" customHeight="1">
      <c r="A25" s="31"/>
    </row>
    <row r="26" spans="1:1" ht="11.45" customHeight="1">
      <c r="A26" s="27"/>
    </row>
    <row r="27" spans="1:1" ht="11.45" customHeight="1">
      <c r="A27" s="30"/>
    </row>
    <row r="28" spans="1:1" ht="11.45" customHeight="1">
      <c r="A28" s="27"/>
    </row>
    <row r="29" spans="1:1" ht="11.45" customHeight="1">
      <c r="A29" s="32"/>
    </row>
    <row r="30" spans="1:1" ht="11.45" customHeight="1">
      <c r="A30" s="27"/>
    </row>
    <row r="31" spans="1:1" ht="11.45" customHeight="1">
      <c r="A31" s="33"/>
    </row>
    <row r="32" spans="1:1" ht="11.45" customHeight="1">
      <c r="A32" s="27"/>
    </row>
    <row r="33" spans="1:1" ht="11.45" customHeight="1">
      <c r="A33" s="31"/>
    </row>
    <row r="34" spans="1:1" ht="11.45" customHeight="1">
      <c r="A34" s="31"/>
    </row>
    <row r="35" spans="1:1" ht="11.45" customHeight="1">
      <c r="A35" s="27"/>
    </row>
    <row r="36" spans="1:1" ht="11.45" customHeight="1">
      <c r="A36" s="31"/>
    </row>
    <row r="37" spans="1:1" ht="11.45" customHeight="1">
      <c r="A37" s="31"/>
    </row>
    <row r="38" spans="1:1" ht="11.45" customHeight="1">
      <c r="A38" s="31"/>
    </row>
    <row r="39" spans="1:1" ht="11.45" customHeight="1">
      <c r="A39" s="31"/>
    </row>
    <row r="40" spans="1:1" ht="11.45" customHeight="1">
      <c r="A40" s="31"/>
    </row>
    <row r="41" spans="1:1" ht="11.45" customHeight="1">
      <c r="A41" s="27"/>
    </row>
    <row r="42" spans="1:1" ht="11.45" customHeight="1">
      <c r="A42" s="34"/>
    </row>
    <row r="43" spans="1:1" ht="11.45" customHeight="1">
      <c r="A43" s="34"/>
    </row>
    <row r="44" spans="1:1" ht="11.45" customHeight="1">
      <c r="A44" s="34"/>
    </row>
    <row r="45" spans="1:1" ht="11.45" customHeight="1">
      <c r="A45" s="27"/>
    </row>
    <row r="46" spans="1:1" ht="11.45" customHeight="1">
      <c r="A46" s="30"/>
    </row>
    <row r="47" spans="1:1" ht="11.45" customHeight="1">
      <c r="A47" s="27"/>
    </row>
    <row r="48" spans="1:1" ht="11.45" customHeight="1">
      <c r="A48" s="32"/>
    </row>
    <row r="50" spans="1:1" ht="11.45" customHeight="1">
      <c r="A50" s="35"/>
    </row>
    <row r="51" spans="1:1" ht="11.45" customHeight="1">
      <c r="A51" s="27"/>
    </row>
    <row r="52" spans="1:1" ht="11.45" customHeight="1">
      <c r="A52" s="36"/>
    </row>
    <row r="53" spans="1:1" ht="11.45" customHeight="1">
      <c r="A53" s="36"/>
    </row>
    <row r="54" spans="1:1" ht="11.45" customHeight="1">
      <c r="A54" s="36"/>
    </row>
    <row r="65" s="26" customFormat="1" ht="54" customHeight="1"/>
    <row r="80" s="26" customFormat="1" ht="11.45" customHeight="1"/>
    <row r="81" spans="1:1" ht="11.45" customHeight="1">
      <c r="A81" s="26"/>
    </row>
    <row r="82" spans="1:1" ht="11.45" customHeight="1">
      <c r="A82" s="26"/>
    </row>
    <row r="83" spans="1:1" ht="11.45" customHeight="1">
      <c r="A83" s="26"/>
    </row>
    <row r="84" spans="1:1" ht="11.45" customHeight="1">
      <c r="A84" s="26"/>
    </row>
    <row r="85" spans="1:1" ht="11.45" customHeight="1">
      <c r="A85" s="26"/>
    </row>
    <row r="88" spans="1:1" ht="11.45" customHeight="1">
      <c r="A88" s="38" t="s">
        <v>404</v>
      </c>
    </row>
    <row r="101" spans="1:2" ht="12">
      <c r="A101" s="38"/>
      <c r="B101" s="39"/>
    </row>
    <row r="102" spans="1:2" ht="12">
      <c r="A102" s="38"/>
      <c r="B102" s="39"/>
    </row>
    <row r="103" spans="1:2" ht="12">
      <c r="A103" s="38"/>
      <c r="B103" s="39"/>
    </row>
    <row r="104" spans="1:2" ht="11.45" customHeight="1">
      <c r="A104" s="38" t="s">
        <v>378</v>
      </c>
    </row>
    <row r="105" spans="1:2" ht="11.45" customHeight="1">
      <c r="A105" s="38"/>
    </row>
    <row r="107" spans="1:2" ht="11.45" customHeight="1">
      <c r="B107" s="40"/>
    </row>
    <row r="119" spans="2:2" s="37" customFormat="1" ht="12">
      <c r="B119" s="26"/>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2021 41&amp;R&amp;"-,Standard"&amp;7&amp;P</oddFooter>
    <evenFooter>&amp;L&amp;"-,Standard"&amp;7&amp;P&amp;R&amp;"-,Standard"&amp;7StatA MV, Statistischer Bericht A653 2021 41</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heetViews>
  <sheetFormatPr baseColWidth="10" defaultRowHeight="11.25"/>
  <cols>
    <col min="1" max="1" width="2.7109375" style="80" customWidth="1"/>
    <col min="2" max="2" width="17.7109375" style="80" customWidth="1"/>
    <col min="3" max="3" width="4.7109375" style="80" customWidth="1"/>
    <col min="4" max="4" width="5.7109375" style="80" customWidth="1"/>
    <col min="5" max="5" width="2.28515625" style="80" customWidth="1"/>
    <col min="6" max="6" width="9.85546875" style="80" customWidth="1"/>
    <col min="7" max="7" width="3.7109375" style="80" customWidth="1"/>
    <col min="8" max="8" width="15.7109375" style="80" customWidth="1"/>
    <col min="9" max="9" width="2.28515625" style="80" customWidth="1"/>
    <col min="10" max="10" width="5.7109375" style="80" customWidth="1"/>
    <col min="11" max="11" width="4.7109375" style="80" customWidth="1"/>
    <col min="12" max="12" width="12.5703125" style="80" customWidth="1"/>
    <col min="13" max="13" width="2.7109375" style="80" customWidth="1"/>
    <col min="14" max="16384" width="11.42578125" style="80"/>
  </cols>
  <sheetData>
    <row r="1" spans="1:14" s="45" customFormat="1" ht="20.100000000000001" customHeight="1">
      <c r="A1" s="42"/>
      <c r="B1" s="43" t="s">
        <v>69</v>
      </c>
      <c r="C1" s="43"/>
      <c r="D1" s="44"/>
      <c r="E1" s="44"/>
      <c r="F1" s="44"/>
      <c r="G1" s="44"/>
      <c r="H1" s="44"/>
      <c r="I1" s="44"/>
      <c r="J1" s="44"/>
      <c r="K1" s="44"/>
      <c r="L1" s="44"/>
    </row>
    <row r="2" spans="1:14" s="46" customFormat="1" ht="24" customHeight="1">
      <c r="B2" s="47"/>
      <c r="C2" s="47"/>
      <c r="D2" s="48" t="s">
        <v>70</v>
      </c>
      <c r="E2" s="49"/>
      <c r="F2" s="49"/>
      <c r="G2" s="49"/>
      <c r="H2" s="49"/>
      <c r="I2" s="49"/>
      <c r="J2" s="49"/>
      <c r="K2" s="47"/>
      <c r="L2" s="47"/>
      <c r="M2" s="47"/>
    </row>
    <row r="3" spans="1:14" s="52" customFormat="1" ht="15" customHeight="1">
      <c r="A3" s="50"/>
      <c r="B3" s="51"/>
      <c r="C3" s="51"/>
      <c r="K3" s="51"/>
      <c r="L3" s="51"/>
      <c r="M3" s="53"/>
    </row>
    <row r="4" spans="1:14" s="55" customFormat="1" ht="30" customHeight="1">
      <c r="A4" s="54"/>
      <c r="E4" s="56" t="s">
        <v>71</v>
      </c>
      <c r="F4" s="57"/>
      <c r="G4" s="57"/>
      <c r="H4" s="57"/>
      <c r="I4" s="58"/>
      <c r="M4" s="59"/>
    </row>
    <row r="5" spans="1:14" s="52" customFormat="1" ht="18" customHeight="1">
      <c r="A5" s="60"/>
      <c r="M5" s="61"/>
    </row>
    <row r="6" spans="1:14" s="55" customFormat="1" ht="30" customHeight="1">
      <c r="A6" s="54"/>
      <c r="D6" s="56" t="s">
        <v>72</v>
      </c>
      <c r="E6" s="57"/>
      <c r="F6" s="57"/>
      <c r="G6" s="57"/>
      <c r="H6" s="57"/>
      <c r="I6" s="57"/>
      <c r="J6" s="58"/>
      <c r="M6" s="59"/>
    </row>
    <row r="7" spans="1:14" s="52" customFormat="1" ht="18" customHeight="1">
      <c r="A7" s="60"/>
      <c r="M7" s="61"/>
    </row>
    <row r="8" spans="1:14" s="52" customFormat="1" ht="38.1" customHeight="1">
      <c r="A8" s="60"/>
      <c r="B8" s="62" t="s">
        <v>358</v>
      </c>
      <c r="C8" s="63"/>
      <c r="D8" s="64"/>
      <c r="F8" s="65" t="s">
        <v>359</v>
      </c>
      <c r="G8" s="63"/>
      <c r="H8" s="64"/>
      <c r="J8" s="62" t="s">
        <v>360</v>
      </c>
      <c r="K8" s="63"/>
      <c r="L8" s="64"/>
      <c r="M8" s="61"/>
    </row>
    <row r="9" spans="1:14" s="52" customFormat="1" ht="18" customHeight="1">
      <c r="A9" s="60"/>
      <c r="M9" s="61"/>
    </row>
    <row r="10" spans="1:14" s="52" customFormat="1" ht="63" customHeight="1">
      <c r="A10" s="60"/>
      <c r="E10" s="56" t="s">
        <v>185</v>
      </c>
      <c r="F10" s="63"/>
      <c r="G10" s="57"/>
      <c r="H10" s="57"/>
      <c r="I10" s="64"/>
      <c r="M10" s="61"/>
    </row>
    <row r="11" spans="1:14" s="52" customFormat="1" ht="8.25" customHeight="1">
      <c r="A11" s="66"/>
      <c r="B11" s="67"/>
      <c r="C11" s="67"/>
      <c r="D11" s="67"/>
      <c r="E11" s="67"/>
      <c r="F11" s="67"/>
      <c r="G11" s="67"/>
      <c r="H11" s="67"/>
      <c r="I11" s="67"/>
      <c r="J11" s="67"/>
      <c r="K11" s="67"/>
      <c r="L11" s="67"/>
      <c r="M11" s="68"/>
    </row>
    <row r="12" spans="1:14" s="52" customFormat="1" ht="21" customHeight="1">
      <c r="A12" s="69"/>
      <c r="B12" s="69"/>
      <c r="C12" s="69"/>
      <c r="D12" s="69"/>
      <c r="E12" s="69"/>
      <c r="F12" s="69"/>
      <c r="G12" s="69"/>
      <c r="H12" s="69"/>
      <c r="I12" s="69"/>
      <c r="J12" s="69"/>
      <c r="K12" s="69"/>
      <c r="L12" s="69"/>
      <c r="M12" s="69"/>
      <c r="N12" s="69"/>
    </row>
    <row r="13" spans="1:14" s="71" customFormat="1" ht="38.1" customHeight="1">
      <c r="A13" s="70"/>
      <c r="B13" s="70"/>
      <c r="C13" s="287" t="s">
        <v>186</v>
      </c>
      <c r="D13" s="288"/>
      <c r="E13" s="288"/>
      <c r="F13" s="288"/>
      <c r="G13" s="288"/>
      <c r="H13" s="288"/>
      <c r="I13" s="288"/>
      <c r="J13" s="288"/>
      <c r="K13" s="289"/>
      <c r="L13" s="70"/>
      <c r="M13" s="70"/>
      <c r="N13" s="70"/>
    </row>
    <row r="14" spans="1:14" s="52" customFormat="1" ht="21" customHeight="1">
      <c r="A14" s="67"/>
      <c r="B14" s="67"/>
      <c r="C14" s="67"/>
      <c r="D14" s="67"/>
      <c r="E14" s="67"/>
      <c r="F14" s="67"/>
      <c r="G14" s="67"/>
      <c r="H14" s="67"/>
      <c r="I14" s="67"/>
      <c r="J14" s="67"/>
      <c r="K14" s="67"/>
      <c r="L14" s="67"/>
      <c r="M14" s="67"/>
      <c r="N14" s="69"/>
    </row>
    <row r="15" spans="1:14" s="52" customFormat="1" ht="12" customHeight="1">
      <c r="A15" s="50"/>
      <c r="B15" s="51"/>
      <c r="C15" s="51"/>
      <c r="D15" s="51"/>
      <c r="E15" s="51"/>
      <c r="F15" s="51"/>
      <c r="G15" s="51"/>
      <c r="H15" s="51"/>
      <c r="I15" s="51"/>
      <c r="J15" s="51"/>
      <c r="K15" s="51"/>
      <c r="L15" s="51"/>
      <c r="M15" s="53"/>
    </row>
    <row r="16" spans="1:14" s="76" customFormat="1" ht="36.950000000000003" customHeight="1">
      <c r="A16" s="72"/>
      <c r="B16" s="73" t="s">
        <v>187</v>
      </c>
      <c r="C16" s="74"/>
      <c r="D16" s="74"/>
      <c r="E16" s="74"/>
      <c r="F16" s="75"/>
      <c r="H16" s="77" t="s">
        <v>380</v>
      </c>
      <c r="I16" s="74"/>
      <c r="J16" s="74"/>
      <c r="K16" s="74"/>
      <c r="L16" s="75"/>
      <c r="M16" s="78"/>
    </row>
    <row r="17" spans="1:13" ht="27" customHeight="1">
      <c r="A17" s="79"/>
      <c r="B17" s="290" t="s">
        <v>188</v>
      </c>
      <c r="C17" s="291"/>
      <c r="D17" s="291"/>
      <c r="E17" s="291"/>
      <c r="F17" s="292"/>
      <c r="H17" s="293" t="s">
        <v>73</v>
      </c>
      <c r="I17" s="294"/>
      <c r="J17" s="294"/>
      <c r="K17" s="294"/>
      <c r="L17" s="295"/>
      <c r="M17" s="81"/>
    </row>
    <row r="18" spans="1:13" ht="45" customHeight="1">
      <c r="A18" s="79"/>
      <c r="B18" s="296" t="s">
        <v>74</v>
      </c>
      <c r="C18" s="283"/>
      <c r="D18" s="283"/>
      <c r="E18" s="283"/>
      <c r="F18" s="284"/>
      <c r="H18" s="297" t="s">
        <v>189</v>
      </c>
      <c r="I18" s="298"/>
      <c r="J18" s="298"/>
      <c r="K18" s="298"/>
      <c r="L18" s="299"/>
      <c r="M18" s="81"/>
    </row>
    <row r="19" spans="1:13" ht="12.75" customHeight="1">
      <c r="A19" s="79"/>
      <c r="M19" s="81"/>
    </row>
    <row r="20" spans="1:13" s="76" customFormat="1" ht="36" customHeight="1">
      <c r="A20" s="72"/>
      <c r="B20" s="82"/>
      <c r="C20" s="82"/>
      <c r="D20" s="82"/>
      <c r="E20" s="82"/>
      <c r="F20" s="82"/>
      <c r="H20" s="83" t="s">
        <v>75</v>
      </c>
      <c r="I20" s="57"/>
      <c r="J20" s="57"/>
      <c r="K20" s="57"/>
      <c r="L20" s="58"/>
      <c r="M20" s="78"/>
    </row>
    <row r="21" spans="1:13" ht="9.75" customHeight="1">
      <c r="A21" s="79"/>
      <c r="M21" s="81"/>
    </row>
    <row r="22" spans="1:13" s="85" customFormat="1" ht="47.1" customHeight="1">
      <c r="A22" s="84"/>
      <c r="B22" s="271" t="s">
        <v>381</v>
      </c>
      <c r="C22" s="272"/>
      <c r="D22" s="272"/>
      <c r="E22" s="272"/>
      <c r="F22" s="273"/>
      <c r="H22" s="271" t="s">
        <v>382</v>
      </c>
      <c r="I22" s="274"/>
      <c r="J22" s="274"/>
      <c r="K22" s="274"/>
      <c r="L22" s="275"/>
      <c r="M22" s="86"/>
    </row>
    <row r="23" spans="1:13" s="85" customFormat="1" ht="45" customHeight="1">
      <c r="A23" s="84"/>
      <c r="B23" s="277" t="s">
        <v>383</v>
      </c>
      <c r="C23" s="278"/>
      <c r="D23" s="278"/>
      <c r="E23" s="278"/>
      <c r="F23" s="279"/>
      <c r="H23" s="277" t="s">
        <v>384</v>
      </c>
      <c r="I23" s="280"/>
      <c r="J23" s="280"/>
      <c r="K23" s="280"/>
      <c r="L23" s="281"/>
      <c r="M23" s="86"/>
    </row>
    <row r="24" spans="1:13" s="85" customFormat="1" ht="32.25" customHeight="1">
      <c r="A24" s="84"/>
      <c r="B24" s="277" t="s">
        <v>385</v>
      </c>
      <c r="C24" s="278"/>
      <c r="D24" s="278"/>
      <c r="E24" s="278"/>
      <c r="F24" s="279"/>
      <c r="H24" s="277" t="s">
        <v>385</v>
      </c>
      <c r="I24" s="280"/>
      <c r="J24" s="280"/>
      <c r="K24" s="280"/>
      <c r="L24" s="281"/>
      <c r="M24" s="86"/>
    </row>
    <row r="25" spans="1:13" s="88" customFormat="1" ht="57.95" customHeight="1">
      <c r="A25" s="87"/>
      <c r="B25" s="282" t="s">
        <v>386</v>
      </c>
      <c r="C25" s="283"/>
      <c r="D25" s="283"/>
      <c r="E25" s="283"/>
      <c r="F25" s="284"/>
      <c r="H25" s="282" t="s">
        <v>387</v>
      </c>
      <c r="I25" s="285"/>
      <c r="J25" s="285"/>
      <c r="K25" s="285"/>
      <c r="L25" s="286"/>
      <c r="M25" s="89"/>
    </row>
    <row r="26" spans="1:13" s="93" customFormat="1" ht="28.5" customHeight="1">
      <c r="A26" s="90"/>
      <c r="B26" s="91"/>
      <c r="C26" s="91"/>
      <c r="D26" s="48" t="s">
        <v>76</v>
      </c>
      <c r="E26" s="48"/>
      <c r="F26" s="48"/>
      <c r="G26" s="48"/>
      <c r="H26" s="48"/>
      <c r="I26" s="48"/>
      <c r="J26" s="48"/>
      <c r="K26" s="91"/>
      <c r="L26" s="91"/>
      <c r="M26" s="92"/>
    </row>
    <row r="27" spans="1:13">
      <c r="A27" s="276" t="s">
        <v>48</v>
      </c>
      <c r="B27" s="276"/>
    </row>
    <row r="28" spans="1:13">
      <c r="A28" s="94" t="s">
        <v>190</v>
      </c>
      <c r="B28" s="94"/>
      <c r="C28" s="94"/>
    </row>
    <row r="29" spans="1:13">
      <c r="A29" s="95"/>
    </row>
  </sheetData>
  <mergeCells count="14">
    <mergeCell ref="C13:K13"/>
    <mergeCell ref="B17:F17"/>
    <mergeCell ref="H17:L17"/>
    <mergeCell ref="B18:F18"/>
    <mergeCell ref="H18:L18"/>
    <mergeCell ref="B22:F22"/>
    <mergeCell ref="H22:L22"/>
    <mergeCell ref="A27:B27"/>
    <mergeCell ref="B23:F23"/>
    <mergeCell ref="H23:L23"/>
    <mergeCell ref="B24:F24"/>
    <mergeCell ref="H24:L24"/>
    <mergeCell ref="B25:F25"/>
    <mergeCell ref="H25:L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55"/>
  <sheetViews>
    <sheetView zoomScale="140" zoomScaleNormal="140" workbookViewId="0"/>
  </sheetViews>
  <sheetFormatPr baseColWidth="10" defaultRowHeight="12.75"/>
  <cols>
    <col min="1" max="2" width="45.7109375" style="96" customWidth="1"/>
    <col min="3" max="3" width="30.28515625" style="171" hidden="1" customWidth="1"/>
    <col min="4" max="4" width="8.42578125" style="242" hidden="1" customWidth="1"/>
    <col min="5" max="16384" width="11.42578125" style="96"/>
  </cols>
  <sheetData>
    <row r="1" spans="1:4" ht="54" customHeight="1">
      <c r="A1" s="100" t="s">
        <v>80</v>
      </c>
    </row>
    <row r="2" spans="1:4" ht="11.45" customHeight="1">
      <c r="A2" s="97"/>
      <c r="B2" s="97"/>
    </row>
    <row r="5" spans="1:4">
      <c r="C5" s="241" t="s">
        <v>403</v>
      </c>
    </row>
    <row r="7" spans="1:4">
      <c r="C7" s="171" t="s">
        <v>397</v>
      </c>
      <c r="D7" s="242">
        <f>'1'!D9</f>
        <v>14883</v>
      </c>
    </row>
    <row r="8" spans="1:4">
      <c r="C8" s="171" t="s">
        <v>401</v>
      </c>
      <c r="D8" s="242">
        <f>'1'!D29</f>
        <v>42596</v>
      </c>
    </row>
    <row r="9" spans="1:4">
      <c r="C9" s="171" t="s">
        <v>402</v>
      </c>
      <c r="D9" s="242">
        <f>'1'!D11</f>
        <v>81454</v>
      </c>
    </row>
    <row r="10" spans="1:4">
      <c r="C10" s="171" t="s">
        <v>398</v>
      </c>
      <c r="D10" s="242">
        <f>'1'!D33</f>
        <v>135182</v>
      </c>
    </row>
    <row r="11" spans="1:4">
      <c r="C11" s="171" t="s">
        <v>399</v>
      </c>
      <c r="D11" s="242">
        <f>'1'!D40+'1'!D44+'1'!D47+'1'!D49+'1'!D53</f>
        <v>90721</v>
      </c>
    </row>
    <row r="12" spans="1:4">
      <c r="C12" s="171" t="s">
        <v>400</v>
      </c>
      <c r="D12" s="242">
        <f>'1'!D56+'1'!D57+'1'!D58+'1'!D62+'1'!D63+'1'!D64</f>
        <v>205592</v>
      </c>
    </row>
    <row r="13" spans="1:4">
      <c r="D13" s="242">
        <f>SUM(D7:D12)</f>
        <v>570428</v>
      </c>
    </row>
    <row r="30" spans="1:1">
      <c r="A30" s="98"/>
    </row>
    <row r="31" spans="1:1">
      <c r="A31" s="98"/>
    </row>
    <row r="42" spans="1:1">
      <c r="A42" s="99"/>
    </row>
    <row r="43" spans="1:1">
      <c r="A43" s="99"/>
    </row>
    <row r="44" spans="1:1">
      <c r="A44" s="99"/>
    </row>
    <row r="45" spans="1:1">
      <c r="A45" s="99"/>
    </row>
    <row r="46" spans="1:1">
      <c r="A46" s="99"/>
    </row>
    <row r="47" spans="1:1">
      <c r="A47" s="99"/>
    </row>
    <row r="48" spans="1:1">
      <c r="A48" s="99"/>
    </row>
    <row r="49" spans="1:1">
      <c r="A49" s="99"/>
    </row>
    <row r="50" spans="1:1">
      <c r="A50" s="99"/>
    </row>
    <row r="55" spans="1:1">
      <c r="A55"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7" customWidth="1"/>
    <col min="2" max="2" width="6.5703125" style="101" customWidth="1"/>
    <col min="3" max="3" width="41.28515625" style="110" customWidth="1"/>
    <col min="4" max="7" width="6.28515625" style="110" customWidth="1"/>
    <col min="8" max="8" width="5.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0" t="s">
        <v>84</v>
      </c>
      <c r="B1" s="301"/>
      <c r="C1" s="301"/>
      <c r="D1" s="302" t="s">
        <v>366</v>
      </c>
      <c r="E1" s="302"/>
      <c r="F1" s="302"/>
      <c r="G1" s="302"/>
      <c r="H1" s="302"/>
      <c r="I1" s="302"/>
      <c r="J1" s="303"/>
    </row>
    <row r="2" spans="1:10" ht="10.5" customHeight="1">
      <c r="A2" s="304" t="s">
        <v>83</v>
      </c>
      <c r="B2" s="306" t="s">
        <v>152</v>
      </c>
      <c r="C2" s="306" t="s">
        <v>194</v>
      </c>
      <c r="D2" s="309" t="s">
        <v>391</v>
      </c>
      <c r="E2" s="311" t="s">
        <v>2</v>
      </c>
      <c r="F2" s="308"/>
      <c r="G2" s="308"/>
      <c r="H2" s="308"/>
      <c r="I2" s="308"/>
      <c r="J2" s="312"/>
    </row>
    <row r="3" spans="1:10" ht="10.5" customHeight="1">
      <c r="A3" s="305"/>
      <c r="B3" s="307"/>
      <c r="C3" s="308"/>
      <c r="D3" s="310"/>
      <c r="E3" s="311" t="s">
        <v>3</v>
      </c>
      <c r="F3" s="311" t="s">
        <v>4</v>
      </c>
      <c r="G3" s="306" t="s">
        <v>89</v>
      </c>
      <c r="H3" s="306" t="s">
        <v>192</v>
      </c>
      <c r="I3" s="311" t="s">
        <v>5</v>
      </c>
      <c r="J3" s="312"/>
    </row>
    <row r="4" spans="1:10" ht="10.5" customHeight="1">
      <c r="A4" s="305"/>
      <c r="B4" s="307"/>
      <c r="C4" s="308"/>
      <c r="D4" s="310"/>
      <c r="E4" s="308"/>
      <c r="F4" s="308"/>
      <c r="G4" s="307"/>
      <c r="H4" s="307"/>
      <c r="I4" s="306" t="s">
        <v>153</v>
      </c>
      <c r="J4" s="198" t="s">
        <v>77</v>
      </c>
    </row>
    <row r="5" spans="1:10" ht="10.5" customHeight="1">
      <c r="A5" s="305"/>
      <c r="B5" s="307"/>
      <c r="C5" s="308"/>
      <c r="D5" s="310"/>
      <c r="E5" s="308"/>
      <c r="F5" s="308"/>
      <c r="G5" s="308"/>
      <c r="H5" s="307"/>
      <c r="I5" s="308"/>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00"/>
      <c r="E7" s="200"/>
      <c r="F7" s="200"/>
      <c r="G7" s="200"/>
      <c r="H7" s="201"/>
      <c r="I7" s="201"/>
      <c r="J7" s="201"/>
    </row>
    <row r="8" spans="1:10" s="107" customFormat="1" ht="9.9499999999999993" customHeight="1">
      <c r="A8" s="109">
        <f>IF(D8&lt;&gt;"",COUNTA($D8:D$8),"")</f>
        <v>1</v>
      </c>
      <c r="B8" s="202" t="s">
        <v>50</v>
      </c>
      <c r="C8" s="182" t="s">
        <v>388</v>
      </c>
      <c r="D8" s="203">
        <v>570436</v>
      </c>
      <c r="E8" s="203">
        <v>282501</v>
      </c>
      <c r="F8" s="203">
        <v>287935</v>
      </c>
      <c r="G8" s="203">
        <v>175439</v>
      </c>
      <c r="H8" s="204">
        <v>27105</v>
      </c>
      <c r="I8" s="204">
        <v>22982</v>
      </c>
      <c r="J8" s="204">
        <v>9798</v>
      </c>
    </row>
    <row r="9" spans="1:10" ht="9.6" customHeight="1">
      <c r="A9" s="109">
        <f>IF(D9&lt;&gt;"",COUNTA($D$8:D9),"")</f>
        <v>2</v>
      </c>
      <c r="B9" s="188" t="s">
        <v>6</v>
      </c>
      <c r="C9" s="205" t="s">
        <v>233</v>
      </c>
      <c r="D9" s="200">
        <v>14883</v>
      </c>
      <c r="E9" s="200">
        <v>11140</v>
      </c>
      <c r="F9" s="200">
        <v>3743</v>
      </c>
      <c r="G9" s="200">
        <v>1583</v>
      </c>
      <c r="H9" s="201">
        <v>1578</v>
      </c>
      <c r="I9" s="201">
        <v>698</v>
      </c>
      <c r="J9" s="201">
        <v>162</v>
      </c>
    </row>
    <row r="10" spans="1:10" ht="9.6" customHeight="1">
      <c r="A10" s="109">
        <f>IF(D10&lt;&gt;"",COUNTA($D$8:D10),"")</f>
        <v>3</v>
      </c>
      <c r="B10" s="188" t="s">
        <v>7</v>
      </c>
      <c r="C10" s="205" t="s">
        <v>236</v>
      </c>
      <c r="D10" s="200">
        <v>124050</v>
      </c>
      <c r="E10" s="200">
        <v>97801</v>
      </c>
      <c r="F10" s="200">
        <v>26249</v>
      </c>
      <c r="G10" s="200">
        <v>11058</v>
      </c>
      <c r="H10" s="201">
        <v>6107</v>
      </c>
      <c r="I10" s="201">
        <v>5685</v>
      </c>
      <c r="J10" s="201">
        <v>758</v>
      </c>
    </row>
    <row r="11" spans="1:10" ht="9.9499999999999993" customHeight="1">
      <c r="A11" s="109">
        <f>IF(D11&lt;&gt;"",COUNTA($D$8:D11),"")</f>
        <v>4</v>
      </c>
      <c r="B11" s="188" t="s">
        <v>8</v>
      </c>
      <c r="C11" s="205" t="s">
        <v>237</v>
      </c>
      <c r="D11" s="200">
        <v>81454</v>
      </c>
      <c r="E11" s="200">
        <v>60128</v>
      </c>
      <c r="F11" s="200">
        <v>21326</v>
      </c>
      <c r="G11" s="200">
        <v>7188</v>
      </c>
      <c r="H11" s="201">
        <v>4068</v>
      </c>
      <c r="I11" s="201">
        <v>3414</v>
      </c>
      <c r="J11" s="201">
        <v>609</v>
      </c>
    </row>
    <row r="12" spans="1:10" ht="9.9499999999999993" customHeight="1">
      <c r="A12" s="109">
        <f>IF(D12&lt;&gt;"",COUNTA($D$8:D12),"")</f>
        <v>5</v>
      </c>
      <c r="B12" s="188" t="s">
        <v>9</v>
      </c>
      <c r="C12" s="205" t="s">
        <v>257</v>
      </c>
      <c r="D12" s="200">
        <v>533</v>
      </c>
      <c r="E12" s="200">
        <v>478</v>
      </c>
      <c r="F12" s="200">
        <v>55</v>
      </c>
      <c r="G12" s="200">
        <v>29</v>
      </c>
      <c r="H12" s="201" t="s">
        <v>133</v>
      </c>
      <c r="I12" s="201" t="s">
        <v>133</v>
      </c>
      <c r="J12" s="201" t="s">
        <v>133</v>
      </c>
    </row>
    <row r="13" spans="1:10" ht="9.6" customHeight="1">
      <c r="A13" s="109">
        <f>IF(D13&lt;&gt;"",COUNTA($D$8:D13),"")</f>
        <v>6</v>
      </c>
      <c r="B13" s="188" t="s">
        <v>10</v>
      </c>
      <c r="C13" s="205" t="s">
        <v>238</v>
      </c>
      <c r="D13" s="200">
        <v>69290</v>
      </c>
      <c r="E13" s="200">
        <v>50767</v>
      </c>
      <c r="F13" s="200">
        <v>18523</v>
      </c>
      <c r="G13" s="200">
        <v>6098</v>
      </c>
      <c r="H13" s="201">
        <v>3909</v>
      </c>
      <c r="I13" s="201">
        <v>2921</v>
      </c>
      <c r="J13" s="201">
        <v>501</v>
      </c>
    </row>
    <row r="14" spans="1:10" ht="18.600000000000001" customHeight="1">
      <c r="A14" s="109">
        <f>IF(D14&lt;&gt;"",COUNTA($D$8:D14),"")</f>
        <v>7</v>
      </c>
      <c r="B14" s="206" t="s">
        <v>11</v>
      </c>
      <c r="C14" s="205" t="s">
        <v>258</v>
      </c>
      <c r="D14" s="200">
        <v>16390</v>
      </c>
      <c r="E14" s="200">
        <v>8947</v>
      </c>
      <c r="F14" s="200">
        <v>7443</v>
      </c>
      <c r="G14" s="200">
        <v>2548</v>
      </c>
      <c r="H14" s="201">
        <v>1834</v>
      </c>
      <c r="I14" s="201">
        <v>563</v>
      </c>
      <c r="J14" s="201">
        <v>187</v>
      </c>
    </row>
    <row r="15" spans="1:10" ht="9.9499999999999993" customHeight="1">
      <c r="A15" s="109">
        <f>IF(D15&lt;&gt;"",COUNTA($D$8:D15),"")</f>
        <v>8</v>
      </c>
      <c r="B15" s="188" t="s">
        <v>12</v>
      </c>
      <c r="C15" s="205" t="s">
        <v>259</v>
      </c>
      <c r="D15" s="200">
        <v>921</v>
      </c>
      <c r="E15" s="200">
        <v>413</v>
      </c>
      <c r="F15" s="200">
        <v>508</v>
      </c>
      <c r="G15" s="200">
        <v>147</v>
      </c>
      <c r="H15" s="201">
        <v>116</v>
      </c>
      <c r="I15" s="201">
        <v>21</v>
      </c>
      <c r="J15" s="201">
        <v>8</v>
      </c>
    </row>
    <row r="16" spans="1:10" ht="18.600000000000001" customHeight="1">
      <c r="A16" s="109">
        <f>IF(D16&lt;&gt;"",COUNTA($D$8:D16),"")</f>
        <v>9</v>
      </c>
      <c r="B16" s="188" t="s">
        <v>13</v>
      </c>
      <c r="C16" s="205" t="s">
        <v>260</v>
      </c>
      <c r="D16" s="200">
        <v>5773</v>
      </c>
      <c r="E16" s="200">
        <v>4431</v>
      </c>
      <c r="F16" s="200">
        <v>1342</v>
      </c>
      <c r="G16" s="200">
        <v>414</v>
      </c>
      <c r="H16" s="201">
        <v>182</v>
      </c>
      <c r="I16" s="201">
        <v>226</v>
      </c>
      <c r="J16" s="201">
        <v>45</v>
      </c>
    </row>
    <row r="17" spans="1:10" ht="9.9499999999999993" customHeight="1">
      <c r="A17" s="109">
        <f>IF(D17&lt;&gt;"",COUNTA($D$8:D17),"")</f>
        <v>10</v>
      </c>
      <c r="B17" s="188">
        <v>19</v>
      </c>
      <c r="C17" s="205" t="s">
        <v>261</v>
      </c>
      <c r="D17" s="200" t="s">
        <v>133</v>
      </c>
      <c r="E17" s="200" t="s">
        <v>133</v>
      </c>
      <c r="F17" s="200" t="s">
        <v>133</v>
      </c>
      <c r="G17" s="200" t="s">
        <v>133</v>
      </c>
      <c r="H17" s="201" t="s">
        <v>133</v>
      </c>
      <c r="I17" s="201" t="s">
        <v>133</v>
      </c>
      <c r="J17" s="201" t="s">
        <v>132</v>
      </c>
    </row>
    <row r="18" spans="1:10" ht="9.9499999999999993" customHeight="1">
      <c r="A18" s="109">
        <f>IF(D18&lt;&gt;"",COUNTA($D$8:D18),"")</f>
        <v>11</v>
      </c>
      <c r="B18" s="188">
        <v>20</v>
      </c>
      <c r="C18" s="205" t="s">
        <v>262</v>
      </c>
      <c r="D18" s="200">
        <v>1437</v>
      </c>
      <c r="E18" s="200">
        <v>1073</v>
      </c>
      <c r="F18" s="200">
        <v>364</v>
      </c>
      <c r="G18" s="200">
        <v>91</v>
      </c>
      <c r="H18" s="201">
        <v>65</v>
      </c>
      <c r="I18" s="201" t="s">
        <v>133</v>
      </c>
      <c r="J18" s="201" t="s">
        <v>133</v>
      </c>
    </row>
    <row r="19" spans="1:10" ht="9.9499999999999993" customHeight="1">
      <c r="A19" s="109">
        <f>IF(D19&lt;&gt;"",COUNTA($D$8:D19),"")</f>
        <v>12</v>
      </c>
      <c r="B19" s="188">
        <v>21</v>
      </c>
      <c r="C19" s="205" t="s">
        <v>263</v>
      </c>
      <c r="D19" s="200" t="s">
        <v>133</v>
      </c>
      <c r="E19" s="200" t="s">
        <v>133</v>
      </c>
      <c r="F19" s="200" t="s">
        <v>133</v>
      </c>
      <c r="G19" s="200" t="s">
        <v>133</v>
      </c>
      <c r="H19" s="201" t="s">
        <v>133</v>
      </c>
      <c r="I19" s="201">
        <v>7</v>
      </c>
      <c r="J19" s="201" t="s">
        <v>133</v>
      </c>
    </row>
    <row r="20" spans="1:10" ht="18.600000000000001" customHeight="1">
      <c r="A20" s="109">
        <f>IF(D20&lt;&gt;"",COUNTA($D$8:D20),"")</f>
        <v>13</v>
      </c>
      <c r="B20" s="188" t="s">
        <v>14</v>
      </c>
      <c r="C20" s="205" t="s">
        <v>264</v>
      </c>
      <c r="D20" s="200">
        <v>4548</v>
      </c>
      <c r="E20" s="200">
        <v>3734</v>
      </c>
      <c r="F20" s="200">
        <v>814</v>
      </c>
      <c r="G20" s="200">
        <v>267</v>
      </c>
      <c r="H20" s="201">
        <v>259</v>
      </c>
      <c r="I20" s="201">
        <v>135</v>
      </c>
      <c r="J20" s="201">
        <v>32</v>
      </c>
    </row>
    <row r="21" spans="1:10" ht="9.9499999999999993" customHeight="1">
      <c r="A21" s="109">
        <f>IF(D21&lt;&gt;"",COUNTA($D$8:D21),"")</f>
        <v>14</v>
      </c>
      <c r="B21" s="188" t="s">
        <v>15</v>
      </c>
      <c r="C21" s="205" t="s">
        <v>265</v>
      </c>
      <c r="D21" s="200">
        <v>9897</v>
      </c>
      <c r="E21" s="200">
        <v>8518</v>
      </c>
      <c r="F21" s="200">
        <v>1379</v>
      </c>
      <c r="G21" s="200">
        <v>539</v>
      </c>
      <c r="H21" s="201">
        <v>393</v>
      </c>
      <c r="I21" s="201">
        <v>449</v>
      </c>
      <c r="J21" s="201">
        <v>28</v>
      </c>
    </row>
    <row r="22" spans="1:10" ht="9.9499999999999993" customHeight="1">
      <c r="A22" s="109">
        <f>IF(D22&lt;&gt;"",COUNTA($D$8:D22),"")</f>
        <v>15</v>
      </c>
      <c r="B22" s="188">
        <v>26</v>
      </c>
      <c r="C22" s="205" t="s">
        <v>266</v>
      </c>
      <c r="D22" s="200">
        <v>1821</v>
      </c>
      <c r="E22" s="200">
        <v>1181</v>
      </c>
      <c r="F22" s="200">
        <v>640</v>
      </c>
      <c r="G22" s="200">
        <v>217</v>
      </c>
      <c r="H22" s="201">
        <v>66</v>
      </c>
      <c r="I22" s="201">
        <v>65</v>
      </c>
      <c r="J22" s="201">
        <v>8</v>
      </c>
    </row>
    <row r="23" spans="1:10" ht="9.9499999999999993" customHeight="1">
      <c r="A23" s="109">
        <f>IF(D23&lt;&gt;"",COUNTA($D$8:D23),"")</f>
        <v>16</v>
      </c>
      <c r="B23" s="188">
        <v>27</v>
      </c>
      <c r="C23" s="205" t="s">
        <v>267</v>
      </c>
      <c r="D23" s="200">
        <v>3495</v>
      </c>
      <c r="E23" s="200">
        <v>2811</v>
      </c>
      <c r="F23" s="200">
        <v>684</v>
      </c>
      <c r="G23" s="200">
        <v>226</v>
      </c>
      <c r="H23" s="201">
        <v>177</v>
      </c>
      <c r="I23" s="201">
        <v>101</v>
      </c>
      <c r="J23" s="201">
        <v>15</v>
      </c>
    </row>
    <row r="24" spans="1:10" ht="9.6" customHeight="1">
      <c r="A24" s="109">
        <f>IF(D24&lt;&gt;"",COUNTA($D$8:D24),"")</f>
        <v>17</v>
      </c>
      <c r="B24" s="188">
        <v>28</v>
      </c>
      <c r="C24" s="205" t="s">
        <v>268</v>
      </c>
      <c r="D24" s="200">
        <v>6699</v>
      </c>
      <c r="E24" s="200">
        <v>5788</v>
      </c>
      <c r="F24" s="200">
        <v>911</v>
      </c>
      <c r="G24" s="200">
        <v>264</v>
      </c>
      <c r="H24" s="201">
        <v>160</v>
      </c>
      <c r="I24" s="201">
        <v>377</v>
      </c>
      <c r="J24" s="201">
        <v>22</v>
      </c>
    </row>
    <row r="25" spans="1:10" ht="9.6" customHeight="1">
      <c r="A25" s="109">
        <f>IF(D25&lt;&gt;"",COUNTA($D$8:D25),"")</f>
        <v>18</v>
      </c>
      <c r="B25" s="188" t="s">
        <v>16</v>
      </c>
      <c r="C25" s="205" t="s">
        <v>269</v>
      </c>
      <c r="D25" s="200">
        <v>8352</v>
      </c>
      <c r="E25" s="200">
        <v>7352</v>
      </c>
      <c r="F25" s="200">
        <v>1000</v>
      </c>
      <c r="G25" s="200">
        <v>204</v>
      </c>
      <c r="H25" s="201">
        <v>328</v>
      </c>
      <c r="I25" s="201">
        <v>484</v>
      </c>
      <c r="J25" s="201">
        <v>40</v>
      </c>
    </row>
    <row r="26" spans="1:10" ht="18.600000000000001" customHeight="1">
      <c r="A26" s="109">
        <f>IF(D26&lt;&gt;"",COUNTA($D$8:D26),"")</f>
        <v>19</v>
      </c>
      <c r="B26" s="188" t="s">
        <v>17</v>
      </c>
      <c r="C26" s="205" t="s">
        <v>270</v>
      </c>
      <c r="D26" s="200">
        <v>9096</v>
      </c>
      <c r="E26" s="200">
        <v>6008</v>
      </c>
      <c r="F26" s="200">
        <v>3088</v>
      </c>
      <c r="G26" s="200">
        <v>1094</v>
      </c>
      <c r="H26" s="201">
        <v>285</v>
      </c>
      <c r="I26" s="201">
        <v>440</v>
      </c>
      <c r="J26" s="201">
        <v>105</v>
      </c>
    </row>
    <row r="27" spans="1:10" ht="9.9499999999999993" customHeight="1">
      <c r="A27" s="109">
        <f>IF(D27&lt;&gt;"",COUNTA($D$8:D27),"")</f>
        <v>20</v>
      </c>
      <c r="B27" s="188" t="s">
        <v>18</v>
      </c>
      <c r="C27" s="205" t="s">
        <v>271</v>
      </c>
      <c r="D27" s="200">
        <v>5220</v>
      </c>
      <c r="E27" s="200">
        <v>3661</v>
      </c>
      <c r="F27" s="200">
        <v>1559</v>
      </c>
      <c r="G27" s="200">
        <v>505</v>
      </c>
      <c r="H27" s="201" t="s">
        <v>133</v>
      </c>
      <c r="I27" s="201">
        <v>257</v>
      </c>
      <c r="J27" s="201" t="s">
        <v>133</v>
      </c>
    </row>
    <row r="28" spans="1:10" ht="18.600000000000001" customHeight="1">
      <c r="A28" s="109">
        <f>IF(D28&lt;&gt;"",COUNTA($D$8:D28),"")</f>
        <v>21</v>
      </c>
      <c r="B28" s="188" t="s">
        <v>19</v>
      </c>
      <c r="C28" s="205" t="s">
        <v>272</v>
      </c>
      <c r="D28" s="200">
        <v>6411</v>
      </c>
      <c r="E28" s="200">
        <v>5222</v>
      </c>
      <c r="F28" s="200">
        <v>1189</v>
      </c>
      <c r="G28" s="200">
        <v>556</v>
      </c>
      <c r="H28" s="201">
        <v>71</v>
      </c>
      <c r="I28" s="201" t="s">
        <v>133</v>
      </c>
      <c r="J28" s="201">
        <v>57</v>
      </c>
    </row>
    <row r="29" spans="1:10" ht="9.9499999999999993" customHeight="1">
      <c r="A29" s="109">
        <f>IF(D29&lt;&gt;"",COUNTA($D$8:D29),"")</f>
        <v>22</v>
      </c>
      <c r="B29" s="188" t="s">
        <v>20</v>
      </c>
      <c r="C29" s="205" t="s">
        <v>239</v>
      </c>
      <c r="D29" s="200">
        <v>42596</v>
      </c>
      <c r="E29" s="200">
        <v>37673</v>
      </c>
      <c r="F29" s="200">
        <v>4923</v>
      </c>
      <c r="G29" s="200">
        <v>3870</v>
      </c>
      <c r="H29" s="201">
        <v>2039</v>
      </c>
      <c r="I29" s="201">
        <v>2271</v>
      </c>
      <c r="J29" s="201">
        <v>149</v>
      </c>
    </row>
    <row r="30" spans="1:10" ht="9.6" customHeight="1">
      <c r="A30" s="109">
        <f>IF(D30&lt;&gt;"",COUNTA($D$8:D30),"")</f>
        <v>23</v>
      </c>
      <c r="B30" s="188" t="s">
        <v>21</v>
      </c>
      <c r="C30" s="205" t="s">
        <v>273</v>
      </c>
      <c r="D30" s="200">
        <v>11511</v>
      </c>
      <c r="E30" s="200">
        <v>10388</v>
      </c>
      <c r="F30" s="200">
        <v>1123</v>
      </c>
      <c r="G30" s="200">
        <v>674</v>
      </c>
      <c r="H30" s="201">
        <v>405</v>
      </c>
      <c r="I30" s="201">
        <v>556</v>
      </c>
      <c r="J30" s="201">
        <v>24</v>
      </c>
    </row>
    <row r="31" spans="1:10" ht="18.600000000000001" customHeight="1">
      <c r="A31" s="109">
        <f>IF(D31&lt;&gt;"",COUNTA($D$8:D31),"")</f>
        <v>24</v>
      </c>
      <c r="B31" s="188">
        <v>43</v>
      </c>
      <c r="C31" s="205" t="s">
        <v>274</v>
      </c>
      <c r="D31" s="200">
        <v>31085</v>
      </c>
      <c r="E31" s="200">
        <v>27285</v>
      </c>
      <c r="F31" s="200">
        <v>3800</v>
      </c>
      <c r="G31" s="200">
        <v>3196</v>
      </c>
      <c r="H31" s="201">
        <v>1634</v>
      </c>
      <c r="I31" s="201">
        <v>1715</v>
      </c>
      <c r="J31" s="201">
        <v>125</v>
      </c>
    </row>
    <row r="32" spans="1:10" ht="9.9499999999999993" customHeight="1">
      <c r="A32" s="109">
        <f>IF(D32&lt;&gt;"",COUNTA($D$8:D32),"")</f>
        <v>25</v>
      </c>
      <c r="B32" s="188" t="s">
        <v>22</v>
      </c>
      <c r="C32" s="205" t="s">
        <v>240</v>
      </c>
      <c r="D32" s="200">
        <v>431495</v>
      </c>
      <c r="E32" s="200">
        <v>173556</v>
      </c>
      <c r="F32" s="200">
        <v>257939</v>
      </c>
      <c r="G32" s="200">
        <v>162793</v>
      </c>
      <c r="H32" s="201">
        <v>19420</v>
      </c>
      <c r="I32" s="201">
        <v>16599</v>
      </c>
      <c r="J32" s="201">
        <v>8878</v>
      </c>
    </row>
    <row r="33" spans="1:10" ht="9.9499999999999993" customHeight="1">
      <c r="A33" s="109">
        <f>IF(D33&lt;&gt;"",COUNTA($D$8:D33),"")</f>
        <v>26</v>
      </c>
      <c r="B33" s="188" t="s">
        <v>23</v>
      </c>
      <c r="C33" s="205" t="s">
        <v>241</v>
      </c>
      <c r="D33" s="200">
        <v>135182</v>
      </c>
      <c r="E33" s="200">
        <v>70173</v>
      </c>
      <c r="F33" s="200">
        <v>65009</v>
      </c>
      <c r="G33" s="200">
        <v>44864</v>
      </c>
      <c r="H33" s="201">
        <v>9633</v>
      </c>
      <c r="I33" s="201">
        <v>6353</v>
      </c>
      <c r="J33" s="201">
        <v>2361</v>
      </c>
    </row>
    <row r="34" spans="1:10" ht="9.9499999999999993" customHeight="1">
      <c r="A34" s="109">
        <f>IF(D34&lt;&gt;"",COUNTA($D$8:D34),"")</f>
        <v>27</v>
      </c>
      <c r="B34" s="188" t="s">
        <v>24</v>
      </c>
      <c r="C34" s="205" t="s">
        <v>275</v>
      </c>
      <c r="D34" s="200">
        <v>71420</v>
      </c>
      <c r="E34" s="200">
        <v>31989</v>
      </c>
      <c r="F34" s="200">
        <v>39431</v>
      </c>
      <c r="G34" s="200">
        <v>28300</v>
      </c>
      <c r="H34" s="201">
        <v>1728</v>
      </c>
      <c r="I34" s="201">
        <v>3833</v>
      </c>
      <c r="J34" s="201">
        <v>1351</v>
      </c>
    </row>
    <row r="35" spans="1:10" ht="9.9499999999999993" customHeight="1">
      <c r="A35" s="109">
        <f>IF(D35&lt;&gt;"",COUNTA($D$8:D35),"")</f>
        <v>28</v>
      </c>
      <c r="B35" s="188">
        <v>45</v>
      </c>
      <c r="C35" s="205" t="s">
        <v>276</v>
      </c>
      <c r="D35" s="200">
        <v>11881</v>
      </c>
      <c r="E35" s="200">
        <v>9702</v>
      </c>
      <c r="F35" s="200">
        <v>2179</v>
      </c>
      <c r="G35" s="200">
        <v>1189</v>
      </c>
      <c r="H35" s="201">
        <v>270</v>
      </c>
      <c r="I35" s="201">
        <v>1255</v>
      </c>
      <c r="J35" s="201">
        <v>159</v>
      </c>
    </row>
    <row r="36" spans="1:10" ht="9.6" customHeight="1">
      <c r="A36" s="109">
        <f>IF(D36&lt;&gt;"",COUNTA($D$8:D36),"")</f>
        <v>29</v>
      </c>
      <c r="B36" s="188">
        <v>46</v>
      </c>
      <c r="C36" s="205" t="s">
        <v>277</v>
      </c>
      <c r="D36" s="200">
        <v>14519</v>
      </c>
      <c r="E36" s="200">
        <v>10279</v>
      </c>
      <c r="F36" s="200">
        <v>4240</v>
      </c>
      <c r="G36" s="200">
        <v>1693</v>
      </c>
      <c r="H36" s="201">
        <v>390</v>
      </c>
      <c r="I36" s="201">
        <v>641</v>
      </c>
      <c r="J36" s="201">
        <v>149</v>
      </c>
    </row>
    <row r="37" spans="1:10" ht="9.6" customHeight="1">
      <c r="A37" s="109">
        <f>IF(D37&lt;&gt;"",COUNTA($D$8:D37),"")</f>
        <v>30</v>
      </c>
      <c r="B37" s="188">
        <v>47</v>
      </c>
      <c r="C37" s="205" t="s">
        <v>278</v>
      </c>
      <c r="D37" s="200">
        <v>45020</v>
      </c>
      <c r="E37" s="200">
        <v>12008</v>
      </c>
      <c r="F37" s="200">
        <v>33012</v>
      </c>
      <c r="G37" s="200">
        <v>25418</v>
      </c>
      <c r="H37" s="201">
        <v>1068</v>
      </c>
      <c r="I37" s="201">
        <v>1937</v>
      </c>
      <c r="J37" s="201">
        <v>1043</v>
      </c>
    </row>
    <row r="38" spans="1:10" ht="9.9499999999999993" customHeight="1">
      <c r="A38" s="109">
        <f>IF(D38&lt;&gt;"",COUNTA($D$8:D38),"")</f>
        <v>31</v>
      </c>
      <c r="B38" s="188" t="s">
        <v>25</v>
      </c>
      <c r="C38" s="205" t="s">
        <v>279</v>
      </c>
      <c r="D38" s="200">
        <v>32357</v>
      </c>
      <c r="E38" s="200">
        <v>24522</v>
      </c>
      <c r="F38" s="200">
        <v>7835</v>
      </c>
      <c r="G38" s="200">
        <v>6297</v>
      </c>
      <c r="H38" s="201">
        <v>2160</v>
      </c>
      <c r="I38" s="201">
        <v>738</v>
      </c>
      <c r="J38" s="201">
        <v>135</v>
      </c>
    </row>
    <row r="39" spans="1:10" ht="9.9499999999999993" customHeight="1">
      <c r="A39" s="109">
        <f>IF(D39&lt;&gt;"",COUNTA($D$8:D39),"")</f>
        <v>32</v>
      </c>
      <c r="B39" s="188" t="s">
        <v>26</v>
      </c>
      <c r="C39" s="205" t="s">
        <v>280</v>
      </c>
      <c r="D39" s="200">
        <v>31405</v>
      </c>
      <c r="E39" s="200">
        <v>13662</v>
      </c>
      <c r="F39" s="200">
        <v>17743</v>
      </c>
      <c r="G39" s="200">
        <v>10267</v>
      </c>
      <c r="H39" s="201">
        <v>5745</v>
      </c>
      <c r="I39" s="201">
        <v>1782</v>
      </c>
      <c r="J39" s="201">
        <v>875</v>
      </c>
    </row>
    <row r="40" spans="1:10" ht="9.9499999999999993" customHeight="1">
      <c r="A40" s="109">
        <f>IF(D40&lt;&gt;"",COUNTA($D$8:D40),"")</f>
        <v>33</v>
      </c>
      <c r="B40" s="188" t="s">
        <v>27</v>
      </c>
      <c r="C40" s="205" t="s">
        <v>242</v>
      </c>
      <c r="D40" s="200">
        <v>8180</v>
      </c>
      <c r="E40" s="200">
        <v>5270</v>
      </c>
      <c r="F40" s="200">
        <v>2910</v>
      </c>
      <c r="G40" s="200">
        <v>1566</v>
      </c>
      <c r="H40" s="201">
        <v>202</v>
      </c>
      <c r="I40" s="201">
        <v>383</v>
      </c>
      <c r="J40" s="201">
        <v>83</v>
      </c>
    </row>
    <row r="41" spans="1:10" ht="9.9499999999999993" customHeight="1">
      <c r="A41" s="109">
        <f>IF(D41&lt;&gt;"",COUNTA($D$8:D41),"")</f>
        <v>34</v>
      </c>
      <c r="B41" s="188" t="s">
        <v>28</v>
      </c>
      <c r="C41" s="205" t="s">
        <v>281</v>
      </c>
      <c r="D41" s="200">
        <v>1739</v>
      </c>
      <c r="E41" s="200">
        <v>876</v>
      </c>
      <c r="F41" s="200">
        <v>863</v>
      </c>
      <c r="G41" s="200">
        <v>347</v>
      </c>
      <c r="H41" s="201">
        <v>27</v>
      </c>
      <c r="I41" s="201">
        <v>84</v>
      </c>
      <c r="J41" s="201">
        <v>41</v>
      </c>
    </row>
    <row r="42" spans="1:10" ht="9.6" customHeight="1">
      <c r="A42" s="109">
        <f>IF(D42&lt;&gt;"",COUNTA($D$8:D42),"")</f>
        <v>35</v>
      </c>
      <c r="B42" s="188">
        <v>61</v>
      </c>
      <c r="C42" s="205" t="s">
        <v>282</v>
      </c>
      <c r="D42" s="200">
        <v>664</v>
      </c>
      <c r="E42" s="200">
        <v>497</v>
      </c>
      <c r="F42" s="200">
        <v>167</v>
      </c>
      <c r="G42" s="200">
        <v>114</v>
      </c>
      <c r="H42" s="201">
        <v>9</v>
      </c>
      <c r="I42" s="201">
        <v>5</v>
      </c>
      <c r="J42" s="201" t="s">
        <v>132</v>
      </c>
    </row>
    <row r="43" spans="1:10" ht="9.9499999999999993" customHeight="1">
      <c r="A43" s="109">
        <f>IF(D43&lt;&gt;"",COUNTA($D$8:D43),"")</f>
        <v>36</v>
      </c>
      <c r="B43" s="188" t="s">
        <v>29</v>
      </c>
      <c r="C43" s="205" t="s">
        <v>283</v>
      </c>
      <c r="D43" s="200">
        <v>5777</v>
      </c>
      <c r="E43" s="200">
        <v>3897</v>
      </c>
      <c r="F43" s="200">
        <v>1880</v>
      </c>
      <c r="G43" s="200">
        <v>1105</v>
      </c>
      <c r="H43" s="201">
        <v>166</v>
      </c>
      <c r="I43" s="201">
        <v>294</v>
      </c>
      <c r="J43" s="201">
        <v>42</v>
      </c>
    </row>
    <row r="44" spans="1:10" ht="9.9499999999999993" customHeight="1">
      <c r="A44" s="109">
        <f>IF(D44&lt;&gt;"",COUNTA($D$8:D44),"")</f>
        <v>37</v>
      </c>
      <c r="B44" s="188" t="s">
        <v>30</v>
      </c>
      <c r="C44" s="205" t="s">
        <v>243</v>
      </c>
      <c r="D44" s="200">
        <v>7890</v>
      </c>
      <c r="E44" s="200">
        <v>2709</v>
      </c>
      <c r="F44" s="200">
        <v>5181</v>
      </c>
      <c r="G44" s="200">
        <v>2834</v>
      </c>
      <c r="H44" s="201">
        <v>86</v>
      </c>
      <c r="I44" s="201">
        <v>391</v>
      </c>
      <c r="J44" s="201">
        <v>191</v>
      </c>
    </row>
    <row r="45" spans="1:10" ht="9.9499999999999993" customHeight="1">
      <c r="A45" s="109">
        <f>IF(D45&lt;&gt;"",COUNTA($D$8:D45),"")</f>
        <v>38</v>
      </c>
      <c r="B45" s="188">
        <v>64</v>
      </c>
      <c r="C45" s="205" t="s">
        <v>284</v>
      </c>
      <c r="D45" s="200">
        <v>5310</v>
      </c>
      <c r="E45" s="200">
        <v>1712</v>
      </c>
      <c r="F45" s="200">
        <v>3598</v>
      </c>
      <c r="G45" s="200">
        <v>1979</v>
      </c>
      <c r="H45" s="201">
        <v>55</v>
      </c>
      <c r="I45" s="201">
        <v>275</v>
      </c>
      <c r="J45" s="201">
        <v>140</v>
      </c>
    </row>
    <row r="46" spans="1:10" ht="18.600000000000001" customHeight="1">
      <c r="A46" s="109">
        <f>IF(D46&lt;&gt;"",COUNTA($D$8:D46),"")</f>
        <v>39</v>
      </c>
      <c r="B46" s="188" t="s">
        <v>31</v>
      </c>
      <c r="C46" s="205" t="s">
        <v>301</v>
      </c>
      <c r="D46" s="200">
        <v>2580</v>
      </c>
      <c r="E46" s="200">
        <v>997</v>
      </c>
      <c r="F46" s="200">
        <v>1583</v>
      </c>
      <c r="G46" s="200">
        <v>855</v>
      </c>
      <c r="H46" s="201">
        <v>31</v>
      </c>
      <c r="I46" s="201">
        <v>116</v>
      </c>
      <c r="J46" s="201">
        <v>51</v>
      </c>
    </row>
    <row r="47" spans="1:10" ht="9.9499999999999993" customHeight="1">
      <c r="A47" s="109">
        <f>IF(D47&lt;&gt;"",COUNTA($D$8:D47),"")</f>
        <v>40</v>
      </c>
      <c r="B47" s="188" t="s">
        <v>32</v>
      </c>
      <c r="C47" s="205" t="s">
        <v>244</v>
      </c>
      <c r="D47" s="200">
        <v>7552</v>
      </c>
      <c r="E47" s="200">
        <v>3785</v>
      </c>
      <c r="F47" s="200">
        <v>3767</v>
      </c>
      <c r="G47" s="200">
        <v>1887</v>
      </c>
      <c r="H47" s="201">
        <v>254</v>
      </c>
      <c r="I47" s="201">
        <v>222</v>
      </c>
      <c r="J47" s="201">
        <v>122</v>
      </c>
    </row>
    <row r="48" spans="1:10" ht="18.600000000000001" customHeight="1">
      <c r="A48" s="109">
        <f>IF(D48&lt;&gt;"",COUNTA($D$8:D48),"")</f>
        <v>41</v>
      </c>
      <c r="B48" s="188" t="s">
        <v>49</v>
      </c>
      <c r="C48" s="205" t="s">
        <v>285</v>
      </c>
      <c r="D48" s="200">
        <v>67099</v>
      </c>
      <c r="E48" s="200">
        <v>33936</v>
      </c>
      <c r="F48" s="200">
        <v>33163</v>
      </c>
      <c r="G48" s="200">
        <v>22978</v>
      </c>
      <c r="H48" s="201">
        <v>4344</v>
      </c>
      <c r="I48" s="201">
        <v>1364</v>
      </c>
      <c r="J48" s="201">
        <v>693</v>
      </c>
    </row>
    <row r="49" spans="1:10" ht="9.9499999999999993" customHeight="1">
      <c r="A49" s="109">
        <f>IF(D49&lt;&gt;"",COUNTA($D$8:D49),"")</f>
        <v>42</v>
      </c>
      <c r="B49" s="188" t="s">
        <v>33</v>
      </c>
      <c r="C49" s="205" t="s">
        <v>286</v>
      </c>
      <c r="D49" s="200">
        <v>23854</v>
      </c>
      <c r="E49" s="200">
        <v>10316</v>
      </c>
      <c r="F49" s="200">
        <v>13538</v>
      </c>
      <c r="G49" s="200">
        <v>6415</v>
      </c>
      <c r="H49" s="201">
        <v>1213</v>
      </c>
      <c r="I49" s="201">
        <v>910</v>
      </c>
      <c r="J49" s="201">
        <v>541</v>
      </c>
    </row>
    <row r="50" spans="1:10" ht="9.9499999999999993" customHeight="1">
      <c r="A50" s="109">
        <f>IF(D50&lt;&gt;"",COUNTA($D$8:D50),"")</f>
        <v>43</v>
      </c>
      <c r="B50" s="188" t="s">
        <v>34</v>
      </c>
      <c r="C50" s="205" t="s">
        <v>287</v>
      </c>
      <c r="D50" s="200">
        <v>15975</v>
      </c>
      <c r="E50" s="200">
        <v>6666</v>
      </c>
      <c r="F50" s="200">
        <v>9309</v>
      </c>
      <c r="G50" s="200">
        <v>4337</v>
      </c>
      <c r="H50" s="201">
        <v>494</v>
      </c>
      <c r="I50" s="201">
        <v>664</v>
      </c>
      <c r="J50" s="201">
        <v>373</v>
      </c>
    </row>
    <row r="51" spans="1:10" ht="9.9499999999999993" customHeight="1">
      <c r="A51" s="109">
        <f>IF(D51&lt;&gt;"",COUNTA($D$8:D51),"")</f>
        <v>44</v>
      </c>
      <c r="B51" s="188">
        <v>72</v>
      </c>
      <c r="C51" s="205" t="s">
        <v>288</v>
      </c>
      <c r="D51" s="200">
        <v>5440</v>
      </c>
      <c r="E51" s="200">
        <v>2724</v>
      </c>
      <c r="F51" s="200">
        <v>2716</v>
      </c>
      <c r="G51" s="200">
        <v>1260</v>
      </c>
      <c r="H51" s="201">
        <v>638</v>
      </c>
      <c r="I51" s="201">
        <v>86</v>
      </c>
      <c r="J51" s="201">
        <v>48</v>
      </c>
    </row>
    <row r="52" spans="1:10" ht="9.9499999999999993" customHeight="1">
      <c r="A52" s="109">
        <f>IF(D52&lt;&gt;"",COUNTA($D$8:D52),"")</f>
        <v>45</v>
      </c>
      <c r="B52" s="188" t="s">
        <v>35</v>
      </c>
      <c r="C52" s="205" t="s">
        <v>289</v>
      </c>
      <c r="D52" s="200">
        <v>2439</v>
      </c>
      <c r="E52" s="200">
        <v>926</v>
      </c>
      <c r="F52" s="200">
        <v>1513</v>
      </c>
      <c r="G52" s="200">
        <v>818</v>
      </c>
      <c r="H52" s="201">
        <v>81</v>
      </c>
      <c r="I52" s="201">
        <v>160</v>
      </c>
      <c r="J52" s="201">
        <v>120</v>
      </c>
    </row>
    <row r="53" spans="1:10" ht="9.9499999999999993" customHeight="1">
      <c r="A53" s="109">
        <f>IF(D53&lt;&gt;"",COUNTA($D$8:D53),"")</f>
        <v>46</v>
      </c>
      <c r="B53" s="188" t="s">
        <v>36</v>
      </c>
      <c r="C53" s="205" t="s">
        <v>290</v>
      </c>
      <c r="D53" s="200">
        <v>43245</v>
      </c>
      <c r="E53" s="200">
        <v>23620</v>
      </c>
      <c r="F53" s="200">
        <v>19625</v>
      </c>
      <c r="G53" s="200">
        <v>16563</v>
      </c>
      <c r="H53" s="201">
        <v>3131</v>
      </c>
      <c r="I53" s="201">
        <v>454</v>
      </c>
      <c r="J53" s="201">
        <v>152</v>
      </c>
    </row>
    <row r="54" spans="1:10" ht="9.9499999999999993" customHeight="1">
      <c r="A54" s="109">
        <f>IF(D54&lt;&gt;"",COUNTA($D$8:D54),"")</f>
        <v>47</v>
      </c>
      <c r="B54" s="185" t="s">
        <v>37</v>
      </c>
      <c r="C54" s="205" t="s">
        <v>291</v>
      </c>
      <c r="D54" s="200">
        <v>7157</v>
      </c>
      <c r="E54" s="200">
        <v>5685</v>
      </c>
      <c r="F54" s="200">
        <v>1472</v>
      </c>
      <c r="G54" s="200">
        <v>771</v>
      </c>
      <c r="H54" s="201">
        <v>1488</v>
      </c>
      <c r="I54" s="201">
        <v>22</v>
      </c>
      <c r="J54" s="201">
        <v>12</v>
      </c>
    </row>
    <row r="55" spans="1:10" ht="18.600000000000001" customHeight="1">
      <c r="A55" s="109">
        <f>IF(D55&lt;&gt;"",COUNTA($D$8:D55),"")</f>
        <v>48</v>
      </c>
      <c r="B55" s="188" t="s">
        <v>38</v>
      </c>
      <c r="C55" s="205" t="s">
        <v>245</v>
      </c>
      <c r="D55" s="200">
        <v>184126</v>
      </c>
      <c r="E55" s="200">
        <v>49855</v>
      </c>
      <c r="F55" s="200">
        <v>134271</v>
      </c>
      <c r="G55" s="200">
        <v>79473</v>
      </c>
      <c r="H55" s="201">
        <v>3673</v>
      </c>
      <c r="I55" s="201">
        <v>7288</v>
      </c>
      <c r="J55" s="201">
        <v>5070</v>
      </c>
    </row>
    <row r="56" spans="1:10" ht="9.9499999999999993" customHeight="1">
      <c r="A56" s="109">
        <f>IF(D56&lt;&gt;"",COUNTA($D$8:D56),"")</f>
        <v>49</v>
      </c>
      <c r="B56" s="188" t="s">
        <v>39</v>
      </c>
      <c r="C56" s="205" t="s">
        <v>292</v>
      </c>
      <c r="D56" s="200">
        <v>41148</v>
      </c>
      <c r="E56" s="200">
        <v>14560</v>
      </c>
      <c r="F56" s="200">
        <v>26588</v>
      </c>
      <c r="G56" s="200">
        <v>11974</v>
      </c>
      <c r="H56" s="201">
        <v>174</v>
      </c>
      <c r="I56" s="201">
        <v>1410</v>
      </c>
      <c r="J56" s="201">
        <v>810</v>
      </c>
    </row>
    <row r="57" spans="1:10" ht="9.9499999999999993" customHeight="1">
      <c r="A57" s="109">
        <f>IF(D57&lt;&gt;"",COUNTA($D$8:D57),"")</f>
        <v>50</v>
      </c>
      <c r="B57" s="188" t="s">
        <v>40</v>
      </c>
      <c r="C57" s="205" t="s">
        <v>293</v>
      </c>
      <c r="D57" s="200">
        <v>28361</v>
      </c>
      <c r="E57" s="200">
        <v>7614</v>
      </c>
      <c r="F57" s="200">
        <v>20747</v>
      </c>
      <c r="G57" s="200">
        <v>13150</v>
      </c>
      <c r="H57" s="201">
        <v>733</v>
      </c>
      <c r="I57" s="201">
        <v>1022</v>
      </c>
      <c r="J57" s="201">
        <v>557</v>
      </c>
    </row>
    <row r="58" spans="1:10" ht="9.9499999999999993" customHeight="1">
      <c r="A58" s="109">
        <f>IF(D58&lt;&gt;"",COUNTA($D$8:D58),"")</f>
        <v>51</v>
      </c>
      <c r="B58" s="188" t="s">
        <v>41</v>
      </c>
      <c r="C58" s="205" t="s">
        <v>294</v>
      </c>
      <c r="D58" s="200">
        <v>114617</v>
      </c>
      <c r="E58" s="200">
        <v>27681</v>
      </c>
      <c r="F58" s="200">
        <v>86936</v>
      </c>
      <c r="G58" s="200">
        <v>54349</v>
      </c>
      <c r="H58" s="201">
        <v>2766</v>
      </c>
      <c r="I58" s="201">
        <v>4856</v>
      </c>
      <c r="J58" s="201">
        <v>3703</v>
      </c>
    </row>
    <row r="59" spans="1:10" ht="9.9499999999999993" customHeight="1">
      <c r="A59" s="109">
        <f>IF(D59&lt;&gt;"",COUNTA($D$8:D59),"")</f>
        <v>52</v>
      </c>
      <c r="B59" s="188">
        <v>86</v>
      </c>
      <c r="C59" s="205" t="s">
        <v>295</v>
      </c>
      <c r="D59" s="200">
        <v>53849</v>
      </c>
      <c r="E59" s="200">
        <v>11460</v>
      </c>
      <c r="F59" s="200">
        <v>42389</v>
      </c>
      <c r="G59" s="200">
        <v>20990</v>
      </c>
      <c r="H59" s="201">
        <v>1710</v>
      </c>
      <c r="I59" s="201">
        <v>3547</v>
      </c>
      <c r="J59" s="201">
        <v>2783</v>
      </c>
    </row>
    <row r="60" spans="1:10" ht="9.9499999999999993" customHeight="1">
      <c r="A60" s="109">
        <f>IF(D60&lt;&gt;"",COUNTA($D$8:D60),"")</f>
        <v>53</v>
      </c>
      <c r="B60" s="188" t="s">
        <v>42</v>
      </c>
      <c r="C60" s="205" t="s">
        <v>296</v>
      </c>
      <c r="D60" s="200">
        <v>60768</v>
      </c>
      <c r="E60" s="200">
        <v>16221</v>
      </c>
      <c r="F60" s="200">
        <v>44547</v>
      </c>
      <c r="G60" s="200">
        <v>33359</v>
      </c>
      <c r="H60" s="201">
        <v>1056</v>
      </c>
      <c r="I60" s="201">
        <v>1309</v>
      </c>
      <c r="J60" s="201">
        <v>920</v>
      </c>
    </row>
    <row r="61" spans="1:10" ht="18.600000000000001" customHeight="1">
      <c r="A61" s="109">
        <f>IF(D61&lt;&gt;"",COUNTA($D$8:D61),"")</f>
        <v>54</v>
      </c>
      <c r="B61" s="188" t="s">
        <v>43</v>
      </c>
      <c r="C61" s="205" t="s">
        <v>297</v>
      </c>
      <c r="D61" s="200">
        <v>21466</v>
      </c>
      <c r="E61" s="200">
        <v>7828</v>
      </c>
      <c r="F61" s="200">
        <v>13638</v>
      </c>
      <c r="G61" s="200">
        <v>9191</v>
      </c>
      <c r="H61" s="201">
        <v>1228</v>
      </c>
      <c r="I61" s="201">
        <v>598</v>
      </c>
      <c r="J61" s="201">
        <v>358</v>
      </c>
    </row>
    <row r="62" spans="1:10" ht="9.9499999999999993" customHeight="1">
      <c r="A62" s="109">
        <f>IF(D62&lt;&gt;"",COUNTA($D$8:D62),"")</f>
        <v>55</v>
      </c>
      <c r="B62" s="188" t="s">
        <v>44</v>
      </c>
      <c r="C62" s="205" t="s">
        <v>298</v>
      </c>
      <c r="D62" s="200">
        <v>5488</v>
      </c>
      <c r="E62" s="200">
        <v>2668</v>
      </c>
      <c r="F62" s="200">
        <v>2820</v>
      </c>
      <c r="G62" s="200">
        <v>1514</v>
      </c>
      <c r="H62" s="201">
        <v>335</v>
      </c>
      <c r="I62" s="201">
        <v>234</v>
      </c>
      <c r="J62" s="201">
        <v>106</v>
      </c>
    </row>
    <row r="63" spans="1:10" ht="9.9499999999999993" customHeight="1">
      <c r="A63" s="109">
        <f>IF(D63&lt;&gt;"",COUNTA($D$8:D63),"")</f>
        <v>56</v>
      </c>
      <c r="B63" s="188" t="s">
        <v>45</v>
      </c>
      <c r="C63" s="205" t="s">
        <v>299</v>
      </c>
      <c r="D63" s="200">
        <v>15382</v>
      </c>
      <c r="E63" s="200">
        <v>4980</v>
      </c>
      <c r="F63" s="200">
        <v>10402</v>
      </c>
      <c r="G63" s="200">
        <v>7398</v>
      </c>
      <c r="H63" s="201">
        <v>846</v>
      </c>
      <c r="I63" s="201">
        <v>364</v>
      </c>
      <c r="J63" s="201">
        <v>252</v>
      </c>
    </row>
    <row r="64" spans="1:10" ht="18.600000000000001" customHeight="1">
      <c r="A64" s="109">
        <f>IF(D64&lt;&gt;"",COUNTA($D$8:D64),"")</f>
        <v>57</v>
      </c>
      <c r="B64" s="188" t="s">
        <v>46</v>
      </c>
      <c r="C64" s="205" t="s">
        <v>300</v>
      </c>
      <c r="D64" s="200">
        <v>596</v>
      </c>
      <c r="E64" s="200">
        <v>180</v>
      </c>
      <c r="F64" s="200">
        <v>416</v>
      </c>
      <c r="G64" s="200">
        <v>279</v>
      </c>
      <c r="H64" s="201">
        <v>47</v>
      </c>
      <c r="I64" s="201" t="s">
        <v>132</v>
      </c>
      <c r="J64" s="201" t="s">
        <v>132</v>
      </c>
    </row>
    <row r="65" spans="1:10" ht="9.9499999999999993" customHeight="1">
      <c r="A65" s="109">
        <f>IF(D65&lt;&gt;"",COUNTA($D$8:D65),"")</f>
        <v>58</v>
      </c>
      <c r="B65" s="188" t="s">
        <v>47</v>
      </c>
      <c r="C65" s="205" t="s">
        <v>350</v>
      </c>
      <c r="D65" s="201" t="s">
        <v>132</v>
      </c>
      <c r="E65" s="201" t="s">
        <v>132</v>
      </c>
      <c r="F65" s="201" t="s">
        <v>132</v>
      </c>
      <c r="G65" s="201" t="s">
        <v>132</v>
      </c>
      <c r="H65" s="201" t="s">
        <v>132</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3" priority="2" stopIfTrue="1" operator="between">
      <formula>0.1</formula>
      <formula>2.9</formula>
    </cfRule>
  </conditionalFormatting>
  <conditionalFormatting sqref="D7:J7">
    <cfRule type="cellIs" dxfId="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sqref="A1:B1"/>
      <selection pane="topRight" sqref="A1:B1"/>
      <selection pane="bottomLeft" sqref="A1:B1"/>
      <selection pane="bottomRight" activeCell="E7" sqref="E7:L7"/>
    </sheetView>
  </sheetViews>
  <sheetFormatPr baseColWidth="10" defaultColWidth="6.28515625" defaultRowHeight="11.45" customHeight="1"/>
  <cols>
    <col min="1" max="1" width="3.28515625" style="101" customWidth="1"/>
    <col min="2" max="2" width="4.28515625" style="101" customWidth="1"/>
    <col min="3" max="3" width="33.5703125" style="101" customWidth="1"/>
    <col min="4" max="4" width="4.28515625" style="113"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0" t="s">
        <v>85</v>
      </c>
      <c r="B1" s="301"/>
      <c r="C1" s="301"/>
      <c r="D1" s="301"/>
      <c r="E1" s="302" t="s">
        <v>367</v>
      </c>
      <c r="F1" s="302"/>
      <c r="G1" s="302"/>
      <c r="H1" s="302"/>
      <c r="I1" s="302"/>
      <c r="J1" s="302"/>
      <c r="K1" s="302"/>
      <c r="L1" s="303"/>
    </row>
    <row r="2" spans="1:12" s="111" customFormat="1" ht="11.45" customHeight="1">
      <c r="A2" s="304" t="s">
        <v>83</v>
      </c>
      <c r="B2" s="306" t="s">
        <v>197</v>
      </c>
      <c r="C2" s="306" t="s">
        <v>0</v>
      </c>
      <c r="D2" s="306" t="s">
        <v>158</v>
      </c>
      <c r="E2" s="311" t="s">
        <v>1</v>
      </c>
      <c r="F2" s="306" t="s">
        <v>51</v>
      </c>
      <c r="G2" s="307"/>
      <c r="H2" s="307"/>
      <c r="I2" s="307"/>
      <c r="J2" s="307"/>
      <c r="K2" s="307"/>
      <c r="L2" s="320"/>
    </row>
    <row r="3" spans="1:12" s="111" customFormat="1" ht="11.45" customHeight="1">
      <c r="A3" s="319"/>
      <c r="B3" s="307"/>
      <c r="C3" s="307"/>
      <c r="D3" s="307"/>
      <c r="E3" s="308"/>
      <c r="F3" s="306" t="s">
        <v>168</v>
      </c>
      <c r="G3" s="306" t="s">
        <v>174</v>
      </c>
      <c r="H3" s="306" t="s">
        <v>175</v>
      </c>
      <c r="I3" s="306" t="s">
        <v>176</v>
      </c>
      <c r="J3" s="306" t="s">
        <v>177</v>
      </c>
      <c r="K3" s="306" t="s">
        <v>52</v>
      </c>
      <c r="L3" s="321" t="s">
        <v>159</v>
      </c>
    </row>
    <row r="4" spans="1:12" s="111" customFormat="1" ht="11.45" customHeight="1">
      <c r="A4" s="319"/>
      <c r="B4" s="307"/>
      <c r="C4" s="307"/>
      <c r="D4" s="307"/>
      <c r="E4" s="308"/>
      <c r="F4" s="307"/>
      <c r="G4" s="307"/>
      <c r="H4" s="307"/>
      <c r="I4" s="307"/>
      <c r="J4" s="307"/>
      <c r="K4" s="307"/>
      <c r="L4" s="320"/>
    </row>
    <row r="5" spans="1:12" s="111" customFormat="1" ht="11.45" customHeight="1">
      <c r="A5" s="319"/>
      <c r="B5" s="307"/>
      <c r="C5" s="307"/>
      <c r="D5" s="307"/>
      <c r="E5" s="308"/>
      <c r="F5" s="307"/>
      <c r="G5" s="307"/>
      <c r="H5" s="307"/>
      <c r="I5" s="307"/>
      <c r="J5" s="307"/>
      <c r="K5" s="307"/>
      <c r="L5" s="320"/>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20.100000000000001" customHeight="1">
      <c r="A7" s="225"/>
      <c r="B7" s="226"/>
      <c r="C7" s="180"/>
      <c r="D7" s="214"/>
      <c r="E7" s="315" t="s">
        <v>1</v>
      </c>
      <c r="F7" s="316"/>
      <c r="G7" s="316"/>
      <c r="H7" s="316"/>
      <c r="I7" s="316"/>
      <c r="J7" s="316"/>
      <c r="K7" s="316"/>
      <c r="L7" s="316"/>
    </row>
    <row r="8" spans="1:12" ht="10.35" customHeight="1">
      <c r="A8" s="109">
        <f>IF(F8&lt;&gt;"",COUNTA($F8:F$8),"")</f>
        <v>1</v>
      </c>
      <c r="B8" s="227" t="s">
        <v>50</v>
      </c>
      <c r="C8" s="182" t="s">
        <v>388</v>
      </c>
      <c r="D8" s="240" t="s">
        <v>157</v>
      </c>
      <c r="E8" s="203">
        <v>287935</v>
      </c>
      <c r="F8" s="203">
        <v>5976</v>
      </c>
      <c r="G8" s="203">
        <v>33253</v>
      </c>
      <c r="H8" s="203">
        <v>70744</v>
      </c>
      <c r="I8" s="203">
        <v>60867</v>
      </c>
      <c r="J8" s="203">
        <v>85009</v>
      </c>
      <c r="K8" s="203">
        <v>29909</v>
      </c>
      <c r="L8" s="204">
        <v>2177</v>
      </c>
    </row>
    <row r="9" spans="1:12" ht="10.35" customHeight="1">
      <c r="A9" s="109">
        <f>IF(F9&lt;&gt;"",COUNTA($F$8:F9),"")</f>
        <v>2</v>
      </c>
      <c r="B9" s="227"/>
      <c r="C9" s="189"/>
      <c r="D9" s="240" t="s">
        <v>160</v>
      </c>
      <c r="E9" s="203">
        <v>570436</v>
      </c>
      <c r="F9" s="203">
        <v>14386</v>
      </c>
      <c r="G9" s="203">
        <v>71518</v>
      </c>
      <c r="H9" s="203">
        <v>142647</v>
      </c>
      <c r="I9" s="203">
        <v>121213</v>
      </c>
      <c r="J9" s="203">
        <v>158824</v>
      </c>
      <c r="K9" s="203">
        <v>56067</v>
      </c>
      <c r="L9" s="204">
        <v>5781</v>
      </c>
    </row>
    <row r="10" spans="1:12" ht="10.35" customHeight="1">
      <c r="A10" s="109">
        <f>IF(F10&lt;&gt;"",COUNTA($F$8:F10),"")</f>
        <v>3</v>
      </c>
      <c r="B10" s="188" t="s">
        <v>6</v>
      </c>
      <c r="C10" s="205" t="s">
        <v>233</v>
      </c>
      <c r="D10" s="231" t="s">
        <v>157</v>
      </c>
      <c r="E10" s="200">
        <v>3743</v>
      </c>
      <c r="F10" s="200">
        <v>98</v>
      </c>
      <c r="G10" s="200">
        <v>514</v>
      </c>
      <c r="H10" s="200">
        <v>764</v>
      </c>
      <c r="I10" s="200">
        <v>642</v>
      </c>
      <c r="J10" s="200">
        <v>1234</v>
      </c>
      <c r="K10" s="200">
        <v>456</v>
      </c>
      <c r="L10" s="201">
        <v>35</v>
      </c>
    </row>
    <row r="11" spans="1:12" ht="10.35" customHeight="1">
      <c r="A11" s="109">
        <f>IF(F11&lt;&gt;"",COUNTA($F$8:F11),"")</f>
        <v>4</v>
      </c>
      <c r="B11" s="188"/>
      <c r="C11" s="205"/>
      <c r="D11" s="231" t="s">
        <v>160</v>
      </c>
      <c r="E11" s="200">
        <v>14883</v>
      </c>
      <c r="F11" s="200">
        <v>558</v>
      </c>
      <c r="G11" s="200">
        <v>2251</v>
      </c>
      <c r="H11" s="200">
        <v>3387</v>
      </c>
      <c r="I11" s="200">
        <v>2462</v>
      </c>
      <c r="J11" s="200">
        <v>4462</v>
      </c>
      <c r="K11" s="200">
        <v>1622</v>
      </c>
      <c r="L11" s="201">
        <v>141</v>
      </c>
    </row>
    <row r="12" spans="1:12" ht="10.35" customHeight="1">
      <c r="A12" s="109">
        <f>IF(F12&lt;&gt;"",COUNTA($F$8:F12),"")</f>
        <v>5</v>
      </c>
      <c r="B12" s="188" t="s">
        <v>7</v>
      </c>
      <c r="C12" s="184" t="s">
        <v>236</v>
      </c>
      <c r="D12" s="231" t="s">
        <v>157</v>
      </c>
      <c r="E12" s="200">
        <v>26249</v>
      </c>
      <c r="F12" s="200">
        <v>418</v>
      </c>
      <c r="G12" s="200">
        <v>2571</v>
      </c>
      <c r="H12" s="200">
        <v>6178</v>
      </c>
      <c r="I12" s="200">
        <v>5653</v>
      </c>
      <c r="J12" s="200">
        <v>8381</v>
      </c>
      <c r="K12" s="200">
        <v>2852</v>
      </c>
      <c r="L12" s="201">
        <v>196</v>
      </c>
    </row>
    <row r="13" spans="1:12" ht="10.35" customHeight="1">
      <c r="A13" s="109">
        <f>IF(F13&lt;&gt;"",COUNTA($F$8:F13),"")</f>
        <v>6</v>
      </c>
      <c r="B13" s="188"/>
      <c r="C13" s="184"/>
      <c r="D13" s="231" t="s">
        <v>160</v>
      </c>
      <c r="E13" s="200">
        <v>124050</v>
      </c>
      <c r="F13" s="200">
        <v>3398</v>
      </c>
      <c r="G13" s="200">
        <v>14381</v>
      </c>
      <c r="H13" s="200">
        <v>31105</v>
      </c>
      <c r="I13" s="200">
        <v>27461</v>
      </c>
      <c r="J13" s="200">
        <v>35079</v>
      </c>
      <c r="K13" s="200">
        <v>11736</v>
      </c>
      <c r="L13" s="201">
        <v>890</v>
      </c>
    </row>
    <row r="14" spans="1:12" ht="10.35" customHeight="1">
      <c r="A14" s="109">
        <f>IF(F14&lt;&gt;"",COUNTA($F$8:F14),"")</f>
        <v>7</v>
      </c>
      <c r="B14" s="188" t="s">
        <v>8</v>
      </c>
      <c r="C14" s="184" t="s">
        <v>237</v>
      </c>
      <c r="D14" s="231" t="s">
        <v>157</v>
      </c>
      <c r="E14" s="200">
        <v>21326</v>
      </c>
      <c r="F14" s="200">
        <v>332</v>
      </c>
      <c r="G14" s="200">
        <v>2223</v>
      </c>
      <c r="H14" s="200">
        <v>5165</v>
      </c>
      <c r="I14" s="200">
        <v>4474</v>
      </c>
      <c r="J14" s="200">
        <v>6765</v>
      </c>
      <c r="K14" s="200">
        <v>2255</v>
      </c>
      <c r="L14" s="201">
        <v>112</v>
      </c>
    </row>
    <row r="15" spans="1:12" ht="10.35" customHeight="1">
      <c r="A15" s="109">
        <f>IF(F15&lt;&gt;"",COUNTA($F$8:F15),"")</f>
        <v>8</v>
      </c>
      <c r="B15" s="188"/>
      <c r="C15" s="184"/>
      <c r="D15" s="231" t="s">
        <v>160</v>
      </c>
      <c r="E15" s="200">
        <v>81454</v>
      </c>
      <c r="F15" s="200">
        <v>1919</v>
      </c>
      <c r="G15" s="200">
        <v>9699</v>
      </c>
      <c r="H15" s="200">
        <v>21550</v>
      </c>
      <c r="I15" s="200">
        <v>17269</v>
      </c>
      <c r="J15" s="200">
        <v>22789</v>
      </c>
      <c r="K15" s="200">
        <v>7729</v>
      </c>
      <c r="L15" s="201">
        <v>499</v>
      </c>
    </row>
    <row r="16" spans="1:12" ht="10.35" customHeight="1">
      <c r="A16" s="109">
        <f>IF(F16&lt;&gt;"",COUNTA($F$8:F16),"")</f>
        <v>9</v>
      </c>
      <c r="B16" s="188" t="s">
        <v>10</v>
      </c>
      <c r="C16" s="184" t="s">
        <v>238</v>
      </c>
      <c r="D16" s="231" t="s">
        <v>157</v>
      </c>
      <c r="E16" s="200">
        <v>18523</v>
      </c>
      <c r="F16" s="200">
        <v>287</v>
      </c>
      <c r="G16" s="200">
        <v>1926</v>
      </c>
      <c r="H16" s="200">
        <v>4415</v>
      </c>
      <c r="I16" s="200">
        <v>3879</v>
      </c>
      <c r="J16" s="200">
        <v>5972</v>
      </c>
      <c r="K16" s="200">
        <v>1943</v>
      </c>
      <c r="L16" s="201">
        <v>101</v>
      </c>
    </row>
    <row r="17" spans="1:12" ht="10.35" customHeight="1">
      <c r="A17" s="109">
        <f>IF(F17&lt;&gt;"",COUNTA($F$8:F17),"")</f>
        <v>10</v>
      </c>
      <c r="B17" s="188"/>
      <c r="C17" s="184"/>
      <c r="D17" s="231" t="s">
        <v>160</v>
      </c>
      <c r="E17" s="200">
        <v>69290</v>
      </c>
      <c r="F17" s="200">
        <v>1646</v>
      </c>
      <c r="G17" s="200">
        <v>8432</v>
      </c>
      <c r="H17" s="200">
        <v>18686</v>
      </c>
      <c r="I17" s="200">
        <v>14827</v>
      </c>
      <c r="J17" s="200">
        <v>19016</v>
      </c>
      <c r="K17" s="200">
        <v>6264</v>
      </c>
      <c r="L17" s="201">
        <v>419</v>
      </c>
    </row>
    <row r="18" spans="1:12" ht="10.35" customHeight="1">
      <c r="A18" s="109">
        <f>IF(F18&lt;&gt;"",COUNTA($F$8:F18),"")</f>
        <v>11</v>
      </c>
      <c r="B18" s="188" t="s">
        <v>20</v>
      </c>
      <c r="C18" s="184" t="s">
        <v>239</v>
      </c>
      <c r="D18" s="231" t="s">
        <v>157</v>
      </c>
      <c r="E18" s="200">
        <v>4923</v>
      </c>
      <c r="F18" s="200">
        <v>86</v>
      </c>
      <c r="G18" s="200">
        <v>348</v>
      </c>
      <c r="H18" s="200">
        <v>1013</v>
      </c>
      <c r="I18" s="200">
        <v>1179</v>
      </c>
      <c r="J18" s="200">
        <v>1616</v>
      </c>
      <c r="K18" s="200">
        <v>597</v>
      </c>
      <c r="L18" s="201">
        <v>84</v>
      </c>
    </row>
    <row r="19" spans="1:12" ht="10.35" customHeight="1">
      <c r="A19" s="109">
        <f>IF(F19&lt;&gt;"",COUNTA($F$8:F19),"")</f>
        <v>12</v>
      </c>
      <c r="B19" s="188"/>
      <c r="C19" s="184"/>
      <c r="D19" s="231" t="s">
        <v>160</v>
      </c>
      <c r="E19" s="200">
        <v>42596</v>
      </c>
      <c r="F19" s="200">
        <v>1479</v>
      </c>
      <c r="G19" s="200">
        <v>4682</v>
      </c>
      <c r="H19" s="200">
        <v>9555</v>
      </c>
      <c r="I19" s="200">
        <v>10192</v>
      </c>
      <c r="J19" s="200">
        <v>12290</v>
      </c>
      <c r="K19" s="200">
        <v>4007</v>
      </c>
      <c r="L19" s="201">
        <v>391</v>
      </c>
    </row>
    <row r="20" spans="1:12" ht="10.35" customHeight="1">
      <c r="A20" s="109">
        <f>IF(F20&lt;&gt;"",COUNTA($F$8:F20),"")</f>
        <v>13</v>
      </c>
      <c r="B20" s="188" t="s">
        <v>22</v>
      </c>
      <c r="C20" s="184" t="s">
        <v>240</v>
      </c>
      <c r="D20" s="231" t="s">
        <v>157</v>
      </c>
      <c r="E20" s="200">
        <v>257939</v>
      </c>
      <c r="F20" s="200">
        <v>5460</v>
      </c>
      <c r="G20" s="200">
        <v>30168</v>
      </c>
      <c r="H20" s="200">
        <v>63801</v>
      </c>
      <c r="I20" s="200">
        <v>54570</v>
      </c>
      <c r="J20" s="200">
        <v>75393</v>
      </c>
      <c r="K20" s="200">
        <v>26601</v>
      </c>
      <c r="L20" s="201">
        <v>1946</v>
      </c>
    </row>
    <row r="21" spans="1:12" ht="10.35" customHeight="1">
      <c r="A21" s="109">
        <f>IF(F21&lt;&gt;"",COUNTA($F$8:F21),"")</f>
        <v>14</v>
      </c>
      <c r="B21" s="188"/>
      <c r="C21" s="184"/>
      <c r="D21" s="231" t="s">
        <v>160</v>
      </c>
      <c r="E21" s="200">
        <v>431495</v>
      </c>
      <c r="F21" s="200">
        <v>10430</v>
      </c>
      <c r="G21" s="200">
        <v>54886</v>
      </c>
      <c r="H21" s="200">
        <v>108154</v>
      </c>
      <c r="I21" s="200">
        <v>91288</v>
      </c>
      <c r="J21" s="200">
        <v>119279</v>
      </c>
      <c r="K21" s="200">
        <v>42708</v>
      </c>
      <c r="L21" s="201">
        <v>4750</v>
      </c>
    </row>
    <row r="22" spans="1:12" ht="10.35" customHeight="1">
      <c r="A22" s="109">
        <f>IF(F22&lt;&gt;"",COUNTA($F$8:F22),"")</f>
        <v>15</v>
      </c>
      <c r="B22" s="188" t="s">
        <v>23</v>
      </c>
      <c r="C22" s="184" t="s">
        <v>241</v>
      </c>
      <c r="D22" s="231" t="s">
        <v>157</v>
      </c>
      <c r="E22" s="200">
        <v>65009</v>
      </c>
      <c r="F22" s="200">
        <v>1409</v>
      </c>
      <c r="G22" s="200">
        <v>7761</v>
      </c>
      <c r="H22" s="200">
        <v>15784</v>
      </c>
      <c r="I22" s="200">
        <v>14230</v>
      </c>
      <c r="J22" s="200">
        <v>19159</v>
      </c>
      <c r="K22" s="200">
        <v>6216</v>
      </c>
      <c r="L22" s="201">
        <v>450</v>
      </c>
    </row>
    <row r="23" spans="1:12" ht="10.35" customHeight="1">
      <c r="A23" s="109">
        <f>IF(F23&lt;&gt;"",COUNTA($F$8:F23),"")</f>
        <v>16</v>
      </c>
      <c r="B23" s="188"/>
      <c r="C23" s="184"/>
      <c r="D23" s="231" t="s">
        <v>160</v>
      </c>
      <c r="E23" s="200">
        <v>135182</v>
      </c>
      <c r="F23" s="200">
        <v>3794</v>
      </c>
      <c r="G23" s="200">
        <v>18512</v>
      </c>
      <c r="H23" s="200">
        <v>33720</v>
      </c>
      <c r="I23" s="200">
        <v>28775</v>
      </c>
      <c r="J23" s="200">
        <v>36673</v>
      </c>
      <c r="K23" s="200">
        <v>12247</v>
      </c>
      <c r="L23" s="201">
        <v>1461</v>
      </c>
    </row>
    <row r="24" spans="1:12" ht="10.35" customHeight="1">
      <c r="A24" s="109">
        <f>IF(F24&lt;&gt;"",COUNTA($F$8:F24),"")</f>
        <v>17</v>
      </c>
      <c r="B24" s="188" t="s">
        <v>27</v>
      </c>
      <c r="C24" s="184" t="s">
        <v>242</v>
      </c>
      <c r="D24" s="231" t="s">
        <v>157</v>
      </c>
      <c r="E24" s="200">
        <v>2910</v>
      </c>
      <c r="F24" s="200">
        <v>17</v>
      </c>
      <c r="G24" s="200">
        <v>364</v>
      </c>
      <c r="H24" s="200">
        <v>873</v>
      </c>
      <c r="I24" s="200">
        <v>623</v>
      </c>
      <c r="J24" s="200">
        <v>759</v>
      </c>
      <c r="K24" s="200">
        <v>250</v>
      </c>
      <c r="L24" s="201">
        <v>24</v>
      </c>
    </row>
    <row r="25" spans="1:12" ht="10.35" customHeight="1">
      <c r="A25" s="109">
        <f>IF(F25&lt;&gt;"",COUNTA($F$8:F25),"")</f>
        <v>18</v>
      </c>
      <c r="B25" s="188"/>
      <c r="C25" s="184"/>
      <c r="D25" s="231" t="s">
        <v>160</v>
      </c>
      <c r="E25" s="200">
        <v>8180</v>
      </c>
      <c r="F25" s="200">
        <v>106</v>
      </c>
      <c r="G25" s="200">
        <v>1186</v>
      </c>
      <c r="H25" s="200">
        <v>2529</v>
      </c>
      <c r="I25" s="200">
        <v>1823</v>
      </c>
      <c r="J25" s="200">
        <v>1885</v>
      </c>
      <c r="K25" s="200">
        <v>582</v>
      </c>
      <c r="L25" s="201">
        <v>69</v>
      </c>
    </row>
    <row r="26" spans="1:12" ht="10.35" customHeight="1">
      <c r="A26" s="109">
        <f>IF(F26&lt;&gt;"",COUNTA($F$8:F26),"")</f>
        <v>19</v>
      </c>
      <c r="B26" s="188" t="s">
        <v>30</v>
      </c>
      <c r="C26" s="184" t="s">
        <v>243</v>
      </c>
      <c r="D26" s="231" t="s">
        <v>157</v>
      </c>
      <c r="E26" s="200">
        <v>5181</v>
      </c>
      <c r="F26" s="200">
        <v>60</v>
      </c>
      <c r="G26" s="200">
        <v>509</v>
      </c>
      <c r="H26" s="200">
        <v>1034</v>
      </c>
      <c r="I26" s="200">
        <v>1253</v>
      </c>
      <c r="J26" s="200">
        <v>1835</v>
      </c>
      <c r="K26" s="200">
        <v>461</v>
      </c>
      <c r="L26" s="201">
        <v>29</v>
      </c>
    </row>
    <row r="27" spans="1:12" ht="10.35" customHeight="1">
      <c r="A27" s="109">
        <f>IF(F27&lt;&gt;"",COUNTA($F$8:F27),"")</f>
        <v>20</v>
      </c>
      <c r="B27" s="188"/>
      <c r="C27" s="184"/>
      <c r="D27" s="231" t="s">
        <v>160</v>
      </c>
      <c r="E27" s="200">
        <v>7890</v>
      </c>
      <c r="F27" s="200">
        <v>122</v>
      </c>
      <c r="G27" s="200">
        <v>977</v>
      </c>
      <c r="H27" s="200">
        <v>1660</v>
      </c>
      <c r="I27" s="200">
        <v>1927</v>
      </c>
      <c r="J27" s="200">
        <v>2501</v>
      </c>
      <c r="K27" s="200">
        <v>651</v>
      </c>
      <c r="L27" s="201">
        <v>52</v>
      </c>
    </row>
    <row r="28" spans="1:12" ht="10.35" customHeight="1">
      <c r="A28" s="109">
        <f>IF(F28&lt;&gt;"",COUNTA($F$8:F28),"")</f>
        <v>21</v>
      </c>
      <c r="B28" s="188" t="s">
        <v>32</v>
      </c>
      <c r="C28" s="184" t="s">
        <v>244</v>
      </c>
      <c r="D28" s="231" t="s">
        <v>157</v>
      </c>
      <c r="E28" s="200">
        <v>3767</v>
      </c>
      <c r="F28" s="200">
        <v>47</v>
      </c>
      <c r="G28" s="200">
        <v>377</v>
      </c>
      <c r="H28" s="200">
        <v>841</v>
      </c>
      <c r="I28" s="200">
        <v>884</v>
      </c>
      <c r="J28" s="200">
        <v>1111</v>
      </c>
      <c r="K28" s="200">
        <v>463</v>
      </c>
      <c r="L28" s="201">
        <v>44</v>
      </c>
    </row>
    <row r="29" spans="1:12" ht="10.35" customHeight="1">
      <c r="A29" s="109">
        <f>IF(F29&lt;&gt;"",COUNTA($F$8:F29),"")</f>
        <v>22</v>
      </c>
      <c r="B29" s="188"/>
      <c r="C29" s="184"/>
      <c r="D29" s="231" t="s">
        <v>160</v>
      </c>
      <c r="E29" s="200">
        <v>7552</v>
      </c>
      <c r="F29" s="200">
        <v>88</v>
      </c>
      <c r="G29" s="200">
        <v>667</v>
      </c>
      <c r="H29" s="200">
        <v>1512</v>
      </c>
      <c r="I29" s="200">
        <v>1797</v>
      </c>
      <c r="J29" s="200">
        <v>2396</v>
      </c>
      <c r="K29" s="200">
        <v>954</v>
      </c>
      <c r="L29" s="201">
        <v>138</v>
      </c>
    </row>
    <row r="30" spans="1:12" ht="10.35" customHeight="1">
      <c r="A30" s="109">
        <f>IF(F30&lt;&gt;"",COUNTA($F$8:F30),"")</f>
        <v>23</v>
      </c>
      <c r="B30" s="188" t="s">
        <v>49</v>
      </c>
      <c r="C30" s="184" t="s">
        <v>249</v>
      </c>
      <c r="D30" s="231" t="s">
        <v>157</v>
      </c>
      <c r="E30" s="200">
        <v>33163</v>
      </c>
      <c r="F30" s="200">
        <v>367</v>
      </c>
      <c r="G30" s="200">
        <v>3933</v>
      </c>
      <c r="H30" s="200">
        <v>9089</v>
      </c>
      <c r="I30" s="200">
        <v>7404</v>
      </c>
      <c r="J30" s="200">
        <v>8906</v>
      </c>
      <c r="K30" s="200">
        <v>3191</v>
      </c>
      <c r="L30" s="201">
        <v>273</v>
      </c>
    </row>
    <row r="31" spans="1:12" ht="10.35" customHeight="1">
      <c r="A31" s="109">
        <f>IF(F31&lt;&gt;"",COUNTA($F$8:F31),"")</f>
        <v>24</v>
      </c>
      <c r="B31" s="188"/>
      <c r="C31" s="184" t="s">
        <v>250</v>
      </c>
      <c r="D31" s="231" t="s">
        <v>160</v>
      </c>
      <c r="E31" s="200">
        <v>67099</v>
      </c>
      <c r="F31" s="200">
        <v>811</v>
      </c>
      <c r="G31" s="200">
        <v>8909</v>
      </c>
      <c r="H31" s="200">
        <v>18597</v>
      </c>
      <c r="I31" s="200">
        <v>14664</v>
      </c>
      <c r="J31" s="200">
        <v>17136</v>
      </c>
      <c r="K31" s="200">
        <v>6128</v>
      </c>
      <c r="L31" s="201">
        <v>854</v>
      </c>
    </row>
    <row r="32" spans="1:12" ht="10.35" customHeight="1">
      <c r="A32" s="109">
        <f>IF(F32&lt;&gt;"",COUNTA($F$8:F32),"")</f>
        <v>25</v>
      </c>
      <c r="B32" s="188" t="s">
        <v>38</v>
      </c>
      <c r="C32" s="184" t="s">
        <v>251</v>
      </c>
      <c r="D32" s="231" t="s">
        <v>157</v>
      </c>
      <c r="E32" s="200">
        <v>134271</v>
      </c>
      <c r="F32" s="200">
        <v>3328</v>
      </c>
      <c r="G32" s="200">
        <v>15851</v>
      </c>
      <c r="H32" s="200">
        <v>32832</v>
      </c>
      <c r="I32" s="200">
        <v>26971</v>
      </c>
      <c r="J32" s="200">
        <v>39667</v>
      </c>
      <c r="K32" s="200">
        <v>14648</v>
      </c>
      <c r="L32" s="201">
        <v>974</v>
      </c>
    </row>
    <row r="33" spans="1:12" ht="10.35" customHeight="1">
      <c r="A33" s="109">
        <f>IF(F33&lt;&gt;"",COUNTA($F$8:F33),"")</f>
        <v>26</v>
      </c>
      <c r="B33" s="188"/>
      <c r="C33" s="184" t="s">
        <v>252</v>
      </c>
      <c r="D33" s="231" t="s">
        <v>160</v>
      </c>
      <c r="E33" s="200">
        <v>184126</v>
      </c>
      <c r="F33" s="200">
        <v>5089</v>
      </c>
      <c r="G33" s="200">
        <v>22365</v>
      </c>
      <c r="H33" s="200">
        <v>45047</v>
      </c>
      <c r="I33" s="200">
        <v>37402</v>
      </c>
      <c r="J33" s="200">
        <v>52466</v>
      </c>
      <c r="K33" s="200">
        <v>19899</v>
      </c>
      <c r="L33" s="201">
        <v>1858</v>
      </c>
    </row>
    <row r="34" spans="1:12" ht="10.35" customHeight="1">
      <c r="A34" s="109" t="str">
        <f>IF(F34&lt;&gt;"",COUNTA($F$8:F34),"")</f>
        <v/>
      </c>
      <c r="B34" s="188"/>
      <c r="C34" s="184" t="s">
        <v>253</v>
      </c>
      <c r="D34" s="231"/>
      <c r="E34" s="200"/>
      <c r="F34" s="200"/>
      <c r="G34" s="200"/>
      <c r="H34" s="200"/>
      <c r="I34" s="200"/>
      <c r="J34" s="200"/>
      <c r="K34" s="200"/>
      <c r="L34" s="201"/>
    </row>
    <row r="35" spans="1:12" ht="10.35" customHeight="1">
      <c r="A35" s="109">
        <f>IF(F35&lt;&gt;"",COUNTA($F$8:F35),"")</f>
        <v>27</v>
      </c>
      <c r="B35" s="188" t="s">
        <v>43</v>
      </c>
      <c r="C35" s="184" t="s">
        <v>254</v>
      </c>
      <c r="D35" s="231" t="s">
        <v>157</v>
      </c>
      <c r="E35" s="200">
        <v>13638</v>
      </c>
      <c r="F35" s="200">
        <v>232</v>
      </c>
      <c r="G35" s="200">
        <v>1373</v>
      </c>
      <c r="H35" s="200">
        <v>3348</v>
      </c>
      <c r="I35" s="200">
        <v>3205</v>
      </c>
      <c r="J35" s="200">
        <v>3956</v>
      </c>
      <c r="K35" s="200">
        <v>1372</v>
      </c>
      <c r="L35" s="201">
        <v>152</v>
      </c>
    </row>
    <row r="36" spans="1:12" ht="10.35" customHeight="1">
      <c r="A36" s="109">
        <f>IF(F36&lt;&gt;"",COUNTA($F$8:F36),"")</f>
        <v>28</v>
      </c>
      <c r="B36" s="188"/>
      <c r="C36" s="184" t="s">
        <v>255</v>
      </c>
      <c r="D36" s="231" t="s">
        <v>160</v>
      </c>
      <c r="E36" s="200">
        <v>21466</v>
      </c>
      <c r="F36" s="200">
        <v>420</v>
      </c>
      <c r="G36" s="200">
        <v>2270</v>
      </c>
      <c r="H36" s="200">
        <v>5089</v>
      </c>
      <c r="I36" s="200">
        <v>4900</v>
      </c>
      <c r="J36" s="200">
        <v>6222</v>
      </c>
      <c r="K36" s="200">
        <v>2247</v>
      </c>
      <c r="L36" s="201">
        <v>318</v>
      </c>
    </row>
    <row r="37" spans="1:12" ht="10.35" customHeight="1">
      <c r="A37" s="109" t="str">
        <f>IF(F37&lt;&gt;"",COUNTA($F$8:F37),"")</f>
        <v/>
      </c>
      <c r="B37" s="188"/>
      <c r="C37" s="184" t="s">
        <v>256</v>
      </c>
      <c r="D37" s="231"/>
      <c r="E37" s="200"/>
      <c r="F37" s="200"/>
      <c r="G37" s="200"/>
      <c r="H37" s="200"/>
      <c r="I37" s="200"/>
      <c r="J37" s="200"/>
      <c r="K37" s="200"/>
      <c r="L37" s="201"/>
    </row>
    <row r="38" spans="1:12" ht="15" customHeight="1">
      <c r="A38" s="109" t="str">
        <f>IF(F38&lt;&gt;"",COUNTA($F$8:F38),"")</f>
        <v/>
      </c>
      <c r="B38" s="227"/>
      <c r="C38" s="189"/>
      <c r="D38" s="240"/>
      <c r="E38" s="317" t="s">
        <v>55</v>
      </c>
      <c r="F38" s="318"/>
      <c r="G38" s="318"/>
      <c r="H38" s="318"/>
      <c r="I38" s="318"/>
      <c r="J38" s="318"/>
      <c r="K38" s="318"/>
      <c r="L38" s="318"/>
    </row>
    <row r="39" spans="1:12" ht="15" customHeight="1">
      <c r="A39" s="109" t="str">
        <f>IF(F39&lt;&gt;"",COUNTA($F$8:F39),"")</f>
        <v/>
      </c>
      <c r="B39" s="188"/>
      <c r="C39" s="230"/>
      <c r="D39" s="231"/>
      <c r="E39" s="313" t="s">
        <v>218</v>
      </c>
      <c r="F39" s="314"/>
      <c r="G39" s="314"/>
      <c r="H39" s="314"/>
      <c r="I39" s="314"/>
      <c r="J39" s="314"/>
      <c r="K39" s="314"/>
      <c r="L39" s="314"/>
    </row>
    <row r="40" spans="1:12" ht="10.35" customHeight="1">
      <c r="A40" s="109">
        <f>IF(F40&lt;&gt;"",COUNTA($F$8:F40),"")</f>
        <v>29</v>
      </c>
      <c r="B40" s="227" t="s">
        <v>50</v>
      </c>
      <c r="C40" s="182" t="s">
        <v>388</v>
      </c>
      <c r="D40" s="240" t="s">
        <v>157</v>
      </c>
      <c r="E40" s="203">
        <v>278097</v>
      </c>
      <c r="F40" s="203">
        <v>5835</v>
      </c>
      <c r="G40" s="203">
        <v>30608</v>
      </c>
      <c r="H40" s="203">
        <v>67711</v>
      </c>
      <c r="I40" s="203">
        <v>58392</v>
      </c>
      <c r="J40" s="203">
        <v>83730</v>
      </c>
      <c r="K40" s="203">
        <v>29686</v>
      </c>
      <c r="L40" s="204">
        <v>2135</v>
      </c>
    </row>
    <row r="41" spans="1:12" ht="10.35" customHeight="1">
      <c r="A41" s="109">
        <f>IF(F41&lt;&gt;"",COUNTA($F$8:F41),"")</f>
        <v>30</v>
      </c>
      <c r="B41" s="227"/>
      <c r="C41" s="189"/>
      <c r="D41" s="240" t="s">
        <v>160</v>
      </c>
      <c r="E41" s="203">
        <v>543327</v>
      </c>
      <c r="F41" s="203">
        <v>13967</v>
      </c>
      <c r="G41" s="203">
        <v>64157</v>
      </c>
      <c r="H41" s="203">
        <v>134164</v>
      </c>
      <c r="I41" s="203">
        <v>114724</v>
      </c>
      <c r="J41" s="203">
        <v>155300</v>
      </c>
      <c r="K41" s="203">
        <v>55380</v>
      </c>
      <c r="L41" s="204">
        <v>5635</v>
      </c>
    </row>
    <row r="42" spans="1:12" ht="10.35" customHeight="1">
      <c r="A42" s="109">
        <f>IF(F42&lt;&gt;"",COUNTA($F$8:F42),"")</f>
        <v>31</v>
      </c>
      <c r="B42" s="188" t="s">
        <v>6</v>
      </c>
      <c r="C42" s="205" t="s">
        <v>233</v>
      </c>
      <c r="D42" s="231" t="s">
        <v>157</v>
      </c>
      <c r="E42" s="200">
        <v>3455</v>
      </c>
      <c r="F42" s="200">
        <v>90</v>
      </c>
      <c r="G42" s="200">
        <v>397</v>
      </c>
      <c r="H42" s="200">
        <v>707</v>
      </c>
      <c r="I42" s="200">
        <v>570</v>
      </c>
      <c r="J42" s="200">
        <v>1204</v>
      </c>
      <c r="K42" s="200">
        <v>452</v>
      </c>
      <c r="L42" s="201">
        <v>35</v>
      </c>
    </row>
    <row r="43" spans="1:12" ht="10.35" customHeight="1">
      <c r="A43" s="109">
        <f>IF(F43&lt;&gt;"",COUNTA($F$8:F43),"")</f>
        <v>32</v>
      </c>
      <c r="B43" s="188"/>
      <c r="C43" s="205"/>
      <c r="D43" s="231" t="s">
        <v>160</v>
      </c>
      <c r="E43" s="200">
        <v>13305</v>
      </c>
      <c r="F43" s="200">
        <v>518</v>
      </c>
      <c r="G43" s="200">
        <v>1808</v>
      </c>
      <c r="H43" s="200">
        <v>2994</v>
      </c>
      <c r="I43" s="200">
        <v>2078</v>
      </c>
      <c r="J43" s="200">
        <v>4203</v>
      </c>
      <c r="K43" s="200">
        <v>1569</v>
      </c>
      <c r="L43" s="201">
        <v>135</v>
      </c>
    </row>
    <row r="44" spans="1:12" ht="10.35" customHeight="1">
      <c r="A44" s="109">
        <f>IF(F44&lt;&gt;"",COUNTA($F$8:F44),"")</f>
        <v>33</v>
      </c>
      <c r="B44" s="188" t="s">
        <v>7</v>
      </c>
      <c r="C44" s="184" t="s">
        <v>236</v>
      </c>
      <c r="D44" s="231" t="s">
        <v>157</v>
      </c>
      <c r="E44" s="200">
        <v>25045</v>
      </c>
      <c r="F44" s="200">
        <v>398</v>
      </c>
      <c r="G44" s="200">
        <v>2312</v>
      </c>
      <c r="H44" s="200">
        <v>5827</v>
      </c>
      <c r="I44" s="200">
        <v>5307</v>
      </c>
      <c r="J44" s="200">
        <v>8181</v>
      </c>
      <c r="K44" s="200">
        <v>2829</v>
      </c>
      <c r="L44" s="201">
        <v>191</v>
      </c>
    </row>
    <row r="45" spans="1:12" ht="10.35" customHeight="1">
      <c r="A45" s="109">
        <f>IF(F45&lt;&gt;"",COUNTA($F$8:F45),"")</f>
        <v>34</v>
      </c>
      <c r="B45" s="188"/>
      <c r="C45" s="184"/>
      <c r="D45" s="231" t="s">
        <v>160</v>
      </c>
      <c r="E45" s="200">
        <v>117943</v>
      </c>
      <c r="F45" s="200">
        <v>3302</v>
      </c>
      <c r="G45" s="200">
        <v>12935</v>
      </c>
      <c r="H45" s="200">
        <v>29233</v>
      </c>
      <c r="I45" s="200">
        <v>25811</v>
      </c>
      <c r="J45" s="200">
        <v>34212</v>
      </c>
      <c r="K45" s="200">
        <v>11582</v>
      </c>
      <c r="L45" s="201">
        <v>868</v>
      </c>
    </row>
    <row r="46" spans="1:12" ht="10.35" customHeight="1">
      <c r="A46" s="109">
        <f>IF(F46&lt;&gt;"",COUNTA($F$8:F46),"")</f>
        <v>35</v>
      </c>
      <c r="B46" s="188" t="s">
        <v>8</v>
      </c>
      <c r="C46" s="184" t="s">
        <v>237</v>
      </c>
      <c r="D46" s="231" t="s">
        <v>157</v>
      </c>
      <c r="E46" s="200">
        <v>20233</v>
      </c>
      <c r="F46" s="200">
        <v>312</v>
      </c>
      <c r="G46" s="200">
        <v>1984</v>
      </c>
      <c r="H46" s="200">
        <v>4852</v>
      </c>
      <c r="I46" s="200">
        <v>4167</v>
      </c>
      <c r="J46" s="200">
        <v>6575</v>
      </c>
      <c r="K46" s="200">
        <v>2236</v>
      </c>
      <c r="L46" s="201">
        <v>107</v>
      </c>
    </row>
    <row r="47" spans="1:12" ht="10.35" customHeight="1">
      <c r="A47" s="109">
        <f>IF(F47&lt;&gt;"",COUNTA($F$8:F47),"")</f>
        <v>36</v>
      </c>
      <c r="B47" s="188"/>
      <c r="C47" s="184"/>
      <c r="D47" s="231" t="s">
        <v>160</v>
      </c>
      <c r="E47" s="200">
        <v>77386</v>
      </c>
      <c r="F47" s="200">
        <v>1864</v>
      </c>
      <c r="G47" s="200">
        <v>8735</v>
      </c>
      <c r="H47" s="200">
        <v>20328</v>
      </c>
      <c r="I47" s="200">
        <v>16185</v>
      </c>
      <c r="J47" s="200">
        <v>22166</v>
      </c>
      <c r="K47" s="200">
        <v>7622</v>
      </c>
      <c r="L47" s="201">
        <v>486</v>
      </c>
    </row>
    <row r="48" spans="1:12" ht="10.35" customHeight="1">
      <c r="A48" s="109">
        <f>IF(F48&lt;&gt;"",COUNTA($F$8:F48),"")</f>
        <v>37</v>
      </c>
      <c r="B48" s="188" t="s">
        <v>10</v>
      </c>
      <c r="C48" s="184" t="s">
        <v>238</v>
      </c>
      <c r="D48" s="231" t="s">
        <v>157</v>
      </c>
      <c r="E48" s="200">
        <v>17456</v>
      </c>
      <c r="F48" s="200">
        <v>268</v>
      </c>
      <c r="G48" s="200">
        <v>1690</v>
      </c>
      <c r="H48" s="200">
        <v>4114</v>
      </c>
      <c r="I48" s="200">
        <v>3581</v>
      </c>
      <c r="J48" s="200">
        <v>5782</v>
      </c>
      <c r="K48" s="200">
        <v>1924</v>
      </c>
      <c r="L48" s="201">
        <v>97</v>
      </c>
    </row>
    <row r="49" spans="1:12" ht="10.35" customHeight="1">
      <c r="A49" s="109">
        <f>IF(F49&lt;&gt;"",COUNTA($F$8:F49),"")</f>
        <v>38</v>
      </c>
      <c r="B49" s="188"/>
      <c r="C49" s="184"/>
      <c r="D49" s="231" t="s">
        <v>160</v>
      </c>
      <c r="E49" s="200">
        <v>65381</v>
      </c>
      <c r="F49" s="200">
        <v>1593</v>
      </c>
      <c r="G49" s="200">
        <v>7507</v>
      </c>
      <c r="H49" s="200">
        <v>17522</v>
      </c>
      <c r="I49" s="200">
        <v>13782</v>
      </c>
      <c r="J49" s="200">
        <v>18409</v>
      </c>
      <c r="K49" s="200">
        <v>6161</v>
      </c>
      <c r="L49" s="201">
        <v>407</v>
      </c>
    </row>
    <row r="50" spans="1:12" ht="10.35" customHeight="1">
      <c r="A50" s="109">
        <f>IF(F50&lt;&gt;"",COUNTA($F$8:F50),"")</f>
        <v>39</v>
      </c>
      <c r="B50" s="188" t="s">
        <v>20</v>
      </c>
      <c r="C50" s="184" t="s">
        <v>239</v>
      </c>
      <c r="D50" s="231" t="s">
        <v>157</v>
      </c>
      <c r="E50" s="200">
        <v>4812</v>
      </c>
      <c r="F50" s="200">
        <v>86</v>
      </c>
      <c r="G50" s="200">
        <v>328</v>
      </c>
      <c r="H50" s="200">
        <v>975</v>
      </c>
      <c r="I50" s="200">
        <v>1140</v>
      </c>
      <c r="J50" s="200">
        <v>1606</v>
      </c>
      <c r="K50" s="200">
        <v>593</v>
      </c>
      <c r="L50" s="201">
        <v>84</v>
      </c>
    </row>
    <row r="51" spans="1:12" ht="10.35" customHeight="1">
      <c r="A51" s="109">
        <f>IF(F51&lt;&gt;"",COUNTA($F$8:F51),"")</f>
        <v>40</v>
      </c>
      <c r="B51" s="188"/>
      <c r="C51" s="184"/>
      <c r="D51" s="231" t="s">
        <v>160</v>
      </c>
      <c r="E51" s="200">
        <v>40557</v>
      </c>
      <c r="F51" s="200">
        <v>1438</v>
      </c>
      <c r="G51" s="200">
        <v>4200</v>
      </c>
      <c r="H51" s="200">
        <v>8905</v>
      </c>
      <c r="I51" s="200">
        <v>9626</v>
      </c>
      <c r="J51" s="200">
        <v>12046</v>
      </c>
      <c r="K51" s="200">
        <v>3960</v>
      </c>
      <c r="L51" s="201">
        <v>382</v>
      </c>
    </row>
    <row r="52" spans="1:12" ht="10.35" customHeight="1">
      <c r="A52" s="109">
        <f>IF(F52&lt;&gt;"",COUNTA($F$8:F52),"")</f>
        <v>41</v>
      </c>
      <c r="B52" s="188" t="s">
        <v>22</v>
      </c>
      <c r="C52" s="184" t="s">
        <v>240</v>
      </c>
      <c r="D52" s="231" t="s">
        <v>157</v>
      </c>
      <c r="E52" s="200">
        <v>249593</v>
      </c>
      <c r="F52" s="200">
        <v>5347</v>
      </c>
      <c r="G52" s="200">
        <v>27899</v>
      </c>
      <c r="H52" s="200">
        <v>61176</v>
      </c>
      <c r="I52" s="200">
        <v>52513</v>
      </c>
      <c r="J52" s="200">
        <v>74344</v>
      </c>
      <c r="K52" s="200">
        <v>26405</v>
      </c>
      <c r="L52" s="201">
        <v>1909</v>
      </c>
    </row>
    <row r="53" spans="1:12" ht="10.35" customHeight="1">
      <c r="A53" s="109">
        <f>IF(F53&lt;&gt;"",COUNTA($F$8:F53),"")</f>
        <v>42</v>
      </c>
      <c r="B53" s="188"/>
      <c r="C53" s="184"/>
      <c r="D53" s="231" t="s">
        <v>160</v>
      </c>
      <c r="E53" s="200">
        <v>412071</v>
      </c>
      <c r="F53" s="200">
        <v>10147</v>
      </c>
      <c r="G53" s="200">
        <v>49414</v>
      </c>
      <c r="H53" s="200">
        <v>101936</v>
      </c>
      <c r="I53" s="200">
        <v>86833</v>
      </c>
      <c r="J53" s="200">
        <v>116881</v>
      </c>
      <c r="K53" s="200">
        <v>42228</v>
      </c>
      <c r="L53" s="201">
        <v>4632</v>
      </c>
    </row>
    <row r="54" spans="1:12" ht="10.35" customHeight="1">
      <c r="A54" s="109">
        <f>IF(F54&lt;&gt;"",COUNTA($F$8:F54),"")</f>
        <v>43</v>
      </c>
      <c r="B54" s="188" t="s">
        <v>23</v>
      </c>
      <c r="C54" s="184" t="s">
        <v>241</v>
      </c>
      <c r="D54" s="231" t="s">
        <v>157</v>
      </c>
      <c r="E54" s="200">
        <v>61552</v>
      </c>
      <c r="F54" s="200">
        <v>1358</v>
      </c>
      <c r="G54" s="200">
        <v>6697</v>
      </c>
      <c r="H54" s="200">
        <v>14772</v>
      </c>
      <c r="I54" s="200">
        <v>13405</v>
      </c>
      <c r="J54" s="200">
        <v>18743</v>
      </c>
      <c r="K54" s="200">
        <v>6139</v>
      </c>
      <c r="L54" s="201">
        <v>438</v>
      </c>
    </row>
    <row r="55" spans="1:12" ht="10.35" customHeight="1">
      <c r="A55" s="109">
        <f>IF(F55&lt;&gt;"",COUNTA($F$8:F55),"")</f>
        <v>44</v>
      </c>
      <c r="B55" s="188"/>
      <c r="C55" s="184"/>
      <c r="D55" s="231" t="s">
        <v>160</v>
      </c>
      <c r="E55" s="200">
        <v>125549</v>
      </c>
      <c r="F55" s="200">
        <v>3651</v>
      </c>
      <c r="G55" s="200">
        <v>15616</v>
      </c>
      <c r="H55" s="200">
        <v>30807</v>
      </c>
      <c r="I55" s="200">
        <v>26576</v>
      </c>
      <c r="J55" s="200">
        <v>35468</v>
      </c>
      <c r="K55" s="200">
        <v>12028</v>
      </c>
      <c r="L55" s="201">
        <v>1403</v>
      </c>
    </row>
    <row r="56" spans="1:12" ht="10.35" customHeight="1">
      <c r="A56" s="109">
        <f>IF(F56&lt;&gt;"",COUNTA($F$8:F56),"")</f>
        <v>45</v>
      </c>
      <c r="B56" s="188" t="s">
        <v>27</v>
      </c>
      <c r="C56" s="184" t="s">
        <v>242</v>
      </c>
      <c r="D56" s="231" t="s">
        <v>157</v>
      </c>
      <c r="E56" s="200">
        <v>2842</v>
      </c>
      <c r="F56" s="200">
        <v>16</v>
      </c>
      <c r="G56" s="200">
        <v>348</v>
      </c>
      <c r="H56" s="200">
        <v>845</v>
      </c>
      <c r="I56" s="200">
        <v>605</v>
      </c>
      <c r="J56" s="200">
        <v>754</v>
      </c>
      <c r="K56" s="200">
        <v>250</v>
      </c>
      <c r="L56" s="201">
        <v>24</v>
      </c>
    </row>
    <row r="57" spans="1:12" ht="10.35" customHeight="1">
      <c r="A57" s="109">
        <f>IF(F57&lt;&gt;"",COUNTA($F$8:F57),"")</f>
        <v>46</v>
      </c>
      <c r="B57" s="188"/>
      <c r="C57" s="184"/>
      <c r="D57" s="231" t="s">
        <v>160</v>
      </c>
      <c r="E57" s="200">
        <v>7978</v>
      </c>
      <c r="F57" s="200">
        <v>105</v>
      </c>
      <c r="G57" s="200">
        <v>1134</v>
      </c>
      <c r="H57" s="200">
        <v>2451</v>
      </c>
      <c r="I57" s="200">
        <v>1778</v>
      </c>
      <c r="J57" s="200">
        <v>1860</v>
      </c>
      <c r="K57" s="200">
        <v>581</v>
      </c>
      <c r="L57" s="201">
        <v>69</v>
      </c>
    </row>
    <row r="58" spans="1:12" ht="10.35" customHeight="1">
      <c r="A58" s="109">
        <f>IF(F58&lt;&gt;"",COUNTA($F$8:F58),"")</f>
        <v>47</v>
      </c>
      <c r="B58" s="188" t="s">
        <v>30</v>
      </c>
      <c r="C58" s="184" t="s">
        <v>243</v>
      </c>
      <c r="D58" s="231" t="s">
        <v>157</v>
      </c>
      <c r="E58" s="200">
        <v>5131</v>
      </c>
      <c r="F58" s="200">
        <v>59</v>
      </c>
      <c r="G58" s="200">
        <v>497</v>
      </c>
      <c r="H58" s="200">
        <v>1015</v>
      </c>
      <c r="I58" s="200">
        <v>1241</v>
      </c>
      <c r="J58" s="200">
        <v>1829</v>
      </c>
      <c r="K58" s="200">
        <v>461</v>
      </c>
      <c r="L58" s="201">
        <v>29</v>
      </c>
    </row>
    <row r="59" spans="1:12" ht="10.35" customHeight="1">
      <c r="A59" s="109">
        <f>IF(F59&lt;&gt;"",COUNTA($F$8:F59),"")</f>
        <v>48</v>
      </c>
      <c r="B59" s="188"/>
      <c r="C59" s="184"/>
      <c r="D59" s="231" t="s">
        <v>160</v>
      </c>
      <c r="E59" s="200">
        <v>7804</v>
      </c>
      <c r="F59" s="200">
        <v>120</v>
      </c>
      <c r="G59" s="200">
        <v>951</v>
      </c>
      <c r="H59" s="200">
        <v>1630</v>
      </c>
      <c r="I59" s="200">
        <v>1910</v>
      </c>
      <c r="J59" s="200">
        <v>2491</v>
      </c>
      <c r="K59" s="200">
        <v>651</v>
      </c>
      <c r="L59" s="201">
        <v>51</v>
      </c>
    </row>
    <row r="60" spans="1:12" ht="10.35" customHeight="1">
      <c r="A60" s="109">
        <f>IF(F60&lt;&gt;"",COUNTA($F$8:F60),"")</f>
        <v>49</v>
      </c>
      <c r="B60" s="188" t="s">
        <v>32</v>
      </c>
      <c r="C60" s="184" t="s">
        <v>244</v>
      </c>
      <c r="D60" s="231" t="s">
        <v>157</v>
      </c>
      <c r="E60" s="200">
        <v>3635</v>
      </c>
      <c r="F60" s="200">
        <v>47</v>
      </c>
      <c r="G60" s="200">
        <v>355</v>
      </c>
      <c r="H60" s="200">
        <v>804</v>
      </c>
      <c r="I60" s="200">
        <v>837</v>
      </c>
      <c r="J60" s="200">
        <v>1090</v>
      </c>
      <c r="K60" s="200">
        <v>459</v>
      </c>
      <c r="L60" s="201">
        <v>43</v>
      </c>
    </row>
    <row r="61" spans="1:12" ht="10.35" customHeight="1">
      <c r="A61" s="109">
        <f>IF(F61&lt;&gt;"",COUNTA($F$8:F61),"")</f>
        <v>50</v>
      </c>
      <c r="B61" s="188"/>
      <c r="C61" s="184"/>
      <c r="D61" s="231" t="s">
        <v>160</v>
      </c>
      <c r="E61" s="200">
        <v>7298</v>
      </c>
      <c r="F61" s="200">
        <v>87</v>
      </c>
      <c r="G61" s="200">
        <v>632</v>
      </c>
      <c r="H61" s="200">
        <v>1444</v>
      </c>
      <c r="I61" s="200">
        <v>1706</v>
      </c>
      <c r="J61" s="200">
        <v>2349</v>
      </c>
      <c r="K61" s="200">
        <v>945</v>
      </c>
      <c r="L61" s="201">
        <v>135</v>
      </c>
    </row>
    <row r="62" spans="1:12" ht="10.35" customHeight="1">
      <c r="A62" s="109">
        <f>IF(F62&lt;&gt;"",COUNTA($F$8:F62),"")</f>
        <v>51</v>
      </c>
      <c r="B62" s="188" t="s">
        <v>49</v>
      </c>
      <c r="C62" s="184" t="s">
        <v>249</v>
      </c>
      <c r="D62" s="231" t="s">
        <v>157</v>
      </c>
      <c r="E62" s="200">
        <v>31468</v>
      </c>
      <c r="F62" s="200">
        <v>351</v>
      </c>
      <c r="G62" s="200">
        <v>3494</v>
      </c>
      <c r="H62" s="200">
        <v>8537</v>
      </c>
      <c r="I62" s="200">
        <v>6986</v>
      </c>
      <c r="J62" s="200">
        <v>8679</v>
      </c>
      <c r="K62" s="200">
        <v>3153</v>
      </c>
      <c r="L62" s="201">
        <v>268</v>
      </c>
    </row>
    <row r="63" spans="1:12" ht="10.35" customHeight="1">
      <c r="A63" s="109">
        <f>IF(F63&lt;&gt;"",COUNTA($F$8:F63),"")</f>
        <v>52</v>
      </c>
      <c r="B63" s="188"/>
      <c r="C63" s="184" t="s">
        <v>250</v>
      </c>
      <c r="D63" s="231" t="s">
        <v>160</v>
      </c>
      <c r="E63" s="200">
        <v>62755</v>
      </c>
      <c r="F63" s="200">
        <v>757</v>
      </c>
      <c r="G63" s="200">
        <v>7709</v>
      </c>
      <c r="H63" s="200">
        <v>17198</v>
      </c>
      <c r="I63" s="200">
        <v>13666</v>
      </c>
      <c r="J63" s="200">
        <v>16584</v>
      </c>
      <c r="K63" s="200">
        <v>6006</v>
      </c>
      <c r="L63" s="201">
        <v>835</v>
      </c>
    </row>
    <row r="64" spans="1:12" ht="10.35" customHeight="1">
      <c r="A64" s="109">
        <f>IF(F64&lt;&gt;"",COUNTA($F$8:F64),"")</f>
        <v>53</v>
      </c>
      <c r="B64" s="188" t="s">
        <v>38</v>
      </c>
      <c r="C64" s="184" t="s">
        <v>251</v>
      </c>
      <c r="D64" s="231" t="s">
        <v>157</v>
      </c>
      <c r="E64" s="200">
        <v>131989</v>
      </c>
      <c r="F64" s="200">
        <v>3291</v>
      </c>
      <c r="G64" s="200">
        <v>15282</v>
      </c>
      <c r="H64" s="200">
        <v>32032</v>
      </c>
      <c r="I64" s="200">
        <v>26411</v>
      </c>
      <c r="J64" s="200">
        <v>39408</v>
      </c>
      <c r="K64" s="200">
        <v>14599</v>
      </c>
      <c r="L64" s="201">
        <v>966</v>
      </c>
    </row>
    <row r="65" spans="1:12" ht="10.35" customHeight="1">
      <c r="A65" s="109">
        <f>IF(F65&lt;&gt;"",COUNTA($F$8:F65),"")</f>
        <v>54</v>
      </c>
      <c r="B65" s="188"/>
      <c r="C65" s="184" t="s">
        <v>252</v>
      </c>
      <c r="D65" s="231" t="s">
        <v>160</v>
      </c>
      <c r="E65" s="200">
        <v>180449</v>
      </c>
      <c r="F65" s="200">
        <v>5026</v>
      </c>
      <c r="G65" s="200">
        <v>21428</v>
      </c>
      <c r="H65" s="200">
        <v>43666</v>
      </c>
      <c r="I65" s="200">
        <v>36590</v>
      </c>
      <c r="J65" s="200">
        <v>52087</v>
      </c>
      <c r="K65" s="200">
        <v>19816</v>
      </c>
      <c r="L65" s="201">
        <v>1836</v>
      </c>
    </row>
    <row r="66" spans="1:12" ht="10.35" customHeight="1">
      <c r="A66" s="109" t="str">
        <f>IF(F66&lt;&gt;"",COUNTA($F$8:F66),"")</f>
        <v/>
      </c>
      <c r="B66" s="188"/>
      <c r="C66" s="184" t="s">
        <v>253</v>
      </c>
      <c r="D66" s="231"/>
      <c r="E66" s="200"/>
      <c r="F66" s="200"/>
      <c r="G66" s="200"/>
      <c r="H66" s="200"/>
      <c r="I66" s="200"/>
      <c r="J66" s="200"/>
      <c r="K66" s="200"/>
      <c r="L66" s="201"/>
    </row>
    <row r="67" spans="1:12" ht="10.35" customHeight="1">
      <c r="A67" s="109">
        <f>IF(F67&lt;&gt;"",COUNTA($F$8:F67),"")</f>
        <v>55</v>
      </c>
      <c r="B67" s="188" t="s">
        <v>43</v>
      </c>
      <c r="C67" s="184" t="s">
        <v>254</v>
      </c>
      <c r="D67" s="231" t="s">
        <v>157</v>
      </c>
      <c r="E67" s="200">
        <v>12976</v>
      </c>
      <c r="F67" s="200">
        <v>225</v>
      </c>
      <c r="G67" s="200">
        <v>1226</v>
      </c>
      <c r="H67" s="200">
        <v>3171</v>
      </c>
      <c r="I67" s="200">
        <v>3028</v>
      </c>
      <c r="J67" s="200">
        <v>3841</v>
      </c>
      <c r="K67" s="200">
        <v>1344</v>
      </c>
      <c r="L67" s="201">
        <v>141</v>
      </c>
    </row>
    <row r="68" spans="1:12" ht="10.35" customHeight="1">
      <c r="A68" s="109">
        <f>IF(F68&lt;&gt;"",COUNTA($F$8:F68),"")</f>
        <v>56</v>
      </c>
      <c r="B68" s="188"/>
      <c r="C68" s="184" t="s">
        <v>255</v>
      </c>
      <c r="D68" s="231" t="s">
        <v>160</v>
      </c>
      <c r="E68" s="200">
        <v>20238</v>
      </c>
      <c r="F68" s="200">
        <v>401</v>
      </c>
      <c r="G68" s="200">
        <v>1944</v>
      </c>
      <c r="H68" s="200">
        <v>4740</v>
      </c>
      <c r="I68" s="200">
        <v>4607</v>
      </c>
      <c r="J68" s="200">
        <v>6042</v>
      </c>
      <c r="K68" s="200">
        <v>2201</v>
      </c>
      <c r="L68" s="201">
        <v>303</v>
      </c>
    </row>
    <row r="69" spans="1:12" ht="10.35" customHeight="1">
      <c r="A69" s="109" t="str">
        <f>IF(F69&lt;&gt;"",COUNTA($F$8:F69),"")</f>
        <v/>
      </c>
      <c r="B69" s="188"/>
      <c r="C69" s="184" t="s">
        <v>256</v>
      </c>
      <c r="D69" s="231"/>
      <c r="E69" s="200"/>
      <c r="F69" s="200"/>
      <c r="G69" s="200"/>
      <c r="H69" s="200"/>
      <c r="I69" s="200"/>
      <c r="J69" s="200"/>
      <c r="K69" s="200"/>
      <c r="L69" s="201"/>
    </row>
  </sheetData>
  <mergeCells count="18">
    <mergeCell ref="J3:J5"/>
    <mergeCell ref="K3:K5"/>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s>
  <conditionalFormatting sqref="E38 E8:L37">
    <cfRule type="cellIs" dxfId="31" priority="3" stopIfTrue="1" operator="between">
      <formula>0.1</formula>
      <formula>2.9</formula>
    </cfRule>
  </conditionalFormatting>
  <conditionalFormatting sqref="E42:L69">
    <cfRule type="cellIs" dxfId="30" priority="2" stopIfTrue="1" operator="between">
      <formula>0.1</formula>
      <formula>2.9</formula>
    </cfRule>
  </conditionalFormatting>
  <conditionalFormatting sqref="E40:L41">
    <cfRule type="cellIs" dxfId="2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0" t="s">
        <v>87</v>
      </c>
      <c r="B1" s="301"/>
      <c r="C1" s="301"/>
      <c r="D1" s="302" t="s">
        <v>368</v>
      </c>
      <c r="E1" s="302"/>
      <c r="F1" s="302"/>
      <c r="G1" s="302"/>
      <c r="H1" s="303"/>
    </row>
    <row r="2" spans="1:15" ht="11.45" customHeight="1">
      <c r="A2" s="304" t="s">
        <v>86</v>
      </c>
      <c r="B2" s="306" t="s">
        <v>88</v>
      </c>
      <c r="C2" s="306" t="s">
        <v>54</v>
      </c>
      <c r="D2" s="306" t="s">
        <v>1</v>
      </c>
      <c r="E2" s="311" t="s">
        <v>191</v>
      </c>
      <c r="F2" s="308"/>
      <c r="G2" s="308"/>
      <c r="H2" s="312"/>
    </row>
    <row r="3" spans="1:15" ht="11.45" customHeight="1">
      <c r="A3" s="319"/>
      <c r="B3" s="307"/>
      <c r="C3" s="307"/>
      <c r="D3" s="307"/>
      <c r="E3" s="306" t="s">
        <v>389</v>
      </c>
      <c r="F3" s="306" t="s">
        <v>390</v>
      </c>
      <c r="G3" s="306" t="s">
        <v>183</v>
      </c>
      <c r="H3" s="321" t="s">
        <v>184</v>
      </c>
    </row>
    <row r="4" spans="1:15" ht="11.45" customHeight="1">
      <c r="A4" s="319"/>
      <c r="B4" s="307"/>
      <c r="C4" s="307"/>
      <c r="D4" s="307"/>
      <c r="E4" s="307"/>
      <c r="F4" s="307"/>
      <c r="G4" s="307"/>
      <c r="H4" s="320"/>
    </row>
    <row r="5" spans="1:15" ht="11.45" customHeight="1">
      <c r="A5" s="319"/>
      <c r="B5" s="307"/>
      <c r="C5" s="307"/>
      <c r="D5" s="307"/>
      <c r="E5" s="307"/>
      <c r="F5" s="307"/>
      <c r="G5" s="307"/>
      <c r="H5" s="320"/>
    </row>
    <row r="6" spans="1:15" s="107" customFormat="1" ht="11.45" customHeight="1">
      <c r="A6" s="114">
        <v>1</v>
      </c>
      <c r="B6" s="103">
        <v>2</v>
      </c>
      <c r="C6" s="104">
        <v>3</v>
      </c>
      <c r="D6" s="103">
        <v>4</v>
      </c>
      <c r="E6" s="103">
        <v>5</v>
      </c>
      <c r="F6" s="103">
        <v>6</v>
      </c>
      <c r="G6" s="104">
        <v>7</v>
      </c>
      <c r="H6" s="112">
        <v>8</v>
      </c>
    </row>
    <row r="7" spans="1:15" ht="20.100000000000001" customHeight="1">
      <c r="A7" s="115"/>
      <c r="B7" s="116"/>
      <c r="C7" s="117"/>
      <c r="D7" s="323" t="s">
        <v>1</v>
      </c>
      <c r="E7" s="316"/>
      <c r="F7" s="316"/>
      <c r="G7" s="316"/>
      <c r="H7" s="316"/>
    </row>
    <row r="8" spans="1:15" ht="11.1" customHeight="1">
      <c r="A8" s="109">
        <f>IF(E8&lt;&gt;"",COUNTA($E8:E$8),"")</f>
        <v>1</v>
      </c>
      <c r="B8" s="181" t="s">
        <v>50</v>
      </c>
      <c r="C8" s="182" t="s">
        <v>388</v>
      </c>
      <c r="D8" s="204">
        <v>570436</v>
      </c>
      <c r="E8" s="204">
        <v>400670</v>
      </c>
      <c r="F8" s="204">
        <v>76860</v>
      </c>
      <c r="G8" s="204">
        <v>46393</v>
      </c>
      <c r="H8" s="204">
        <v>46513</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233</v>
      </c>
      <c r="D10" s="201">
        <v>14883</v>
      </c>
      <c r="E10" s="201">
        <v>10446</v>
      </c>
      <c r="F10" s="201">
        <v>1151</v>
      </c>
      <c r="G10" s="201">
        <v>1201</v>
      </c>
      <c r="H10" s="201">
        <v>2085</v>
      </c>
      <c r="I10" s="120"/>
      <c r="J10" s="120"/>
      <c r="K10" s="120"/>
      <c r="L10" s="120"/>
      <c r="M10" s="120"/>
      <c r="N10" s="120"/>
      <c r="O10" s="120"/>
    </row>
    <row r="11" spans="1:15" ht="10.35" customHeight="1">
      <c r="A11" s="109">
        <f>IF(E11&lt;&gt;"",COUNTA($E$8:E11),"")</f>
        <v>3</v>
      </c>
      <c r="B11" s="185" t="s">
        <v>7</v>
      </c>
      <c r="C11" s="184" t="s">
        <v>236</v>
      </c>
      <c r="D11" s="201">
        <v>124050</v>
      </c>
      <c r="E11" s="201">
        <v>94589</v>
      </c>
      <c r="F11" s="201">
        <v>10550</v>
      </c>
      <c r="G11" s="201">
        <v>8971</v>
      </c>
      <c r="H11" s="201">
        <v>9940</v>
      </c>
      <c r="I11" s="120"/>
      <c r="J11" s="120"/>
      <c r="K11" s="120"/>
      <c r="L11" s="120"/>
      <c r="M11" s="120"/>
      <c r="N11" s="120"/>
      <c r="O11" s="120"/>
    </row>
    <row r="12" spans="1:15" ht="10.35" customHeight="1">
      <c r="A12" s="109">
        <f>IF(E12&lt;&gt;"",COUNTA($E$8:E12),"")</f>
        <v>4</v>
      </c>
      <c r="B12" s="185" t="s">
        <v>8</v>
      </c>
      <c r="C12" s="184" t="s">
        <v>237</v>
      </c>
      <c r="D12" s="201">
        <v>81454</v>
      </c>
      <c r="E12" s="201">
        <v>62047</v>
      </c>
      <c r="F12" s="201">
        <v>8592</v>
      </c>
      <c r="G12" s="201">
        <v>5602</v>
      </c>
      <c r="H12" s="201">
        <v>5213</v>
      </c>
      <c r="I12" s="120"/>
    </row>
    <row r="13" spans="1:15" ht="10.35" customHeight="1">
      <c r="A13" s="109">
        <f>IF(E13&lt;&gt;"",COUNTA($E$8:E13),"")</f>
        <v>5</v>
      </c>
      <c r="B13" s="185" t="s">
        <v>10</v>
      </c>
      <c r="C13" s="184" t="s">
        <v>238</v>
      </c>
      <c r="D13" s="201">
        <v>69290</v>
      </c>
      <c r="E13" s="201">
        <v>52852</v>
      </c>
      <c r="F13" s="201">
        <v>6743</v>
      </c>
      <c r="G13" s="201">
        <v>4937</v>
      </c>
      <c r="H13" s="201">
        <v>4758</v>
      </c>
      <c r="I13" s="120"/>
    </row>
    <row r="14" spans="1:15" ht="10.35" customHeight="1">
      <c r="A14" s="109">
        <f>IF(E14&lt;&gt;"",COUNTA($E$8:E14),"")</f>
        <v>6</v>
      </c>
      <c r="B14" s="185" t="s">
        <v>20</v>
      </c>
      <c r="C14" s="184" t="s">
        <v>239</v>
      </c>
      <c r="D14" s="201">
        <v>42596</v>
      </c>
      <c r="E14" s="201">
        <v>32542</v>
      </c>
      <c r="F14" s="201">
        <v>1958</v>
      </c>
      <c r="G14" s="201">
        <v>3369</v>
      </c>
      <c r="H14" s="201">
        <v>4727</v>
      </c>
      <c r="I14" s="120"/>
    </row>
    <row r="15" spans="1:15" ht="10.35" customHeight="1">
      <c r="A15" s="109">
        <f>IF(E15&lt;&gt;"",COUNTA($E$8:E15),"")</f>
        <v>7</v>
      </c>
      <c r="B15" s="185" t="s">
        <v>22</v>
      </c>
      <c r="C15" s="184" t="s">
        <v>240</v>
      </c>
      <c r="D15" s="201">
        <v>431495</v>
      </c>
      <c r="E15" s="201">
        <v>295630</v>
      </c>
      <c r="F15" s="201">
        <v>65158</v>
      </c>
      <c r="G15" s="201">
        <v>36221</v>
      </c>
      <c r="H15" s="201">
        <v>34486</v>
      </c>
      <c r="I15" s="120"/>
    </row>
    <row r="16" spans="1:15" ht="10.35" customHeight="1">
      <c r="A16" s="109">
        <f>IF(E16&lt;&gt;"",COUNTA($E$8:E16),"")</f>
        <v>8</v>
      </c>
      <c r="B16" s="185" t="s">
        <v>23</v>
      </c>
      <c r="C16" s="184" t="s">
        <v>241</v>
      </c>
      <c r="D16" s="201">
        <v>135182</v>
      </c>
      <c r="E16" s="201">
        <v>99966</v>
      </c>
      <c r="F16" s="201">
        <v>6936</v>
      </c>
      <c r="G16" s="201">
        <v>11503</v>
      </c>
      <c r="H16" s="201">
        <v>16777</v>
      </c>
      <c r="I16" s="120"/>
    </row>
    <row r="17" spans="1:15" ht="10.35" customHeight="1">
      <c r="A17" s="109">
        <f>IF(E17&lt;&gt;"",COUNTA($E$8:E17),"")</f>
        <v>9</v>
      </c>
      <c r="B17" s="185" t="s">
        <v>27</v>
      </c>
      <c r="C17" s="184" t="s">
        <v>242</v>
      </c>
      <c r="D17" s="201">
        <v>8180</v>
      </c>
      <c r="E17" s="201">
        <v>4244</v>
      </c>
      <c r="F17" s="201">
        <v>2626</v>
      </c>
      <c r="G17" s="201">
        <v>652</v>
      </c>
      <c r="H17" s="201">
        <v>658</v>
      </c>
      <c r="I17" s="120"/>
    </row>
    <row r="18" spans="1:15" ht="10.35" customHeight="1">
      <c r="A18" s="109">
        <f>IF(E18&lt;&gt;"",COUNTA($E$8:E18),"")</f>
        <v>10</v>
      </c>
      <c r="B18" s="185" t="s">
        <v>30</v>
      </c>
      <c r="C18" s="184" t="s">
        <v>243</v>
      </c>
      <c r="D18" s="201">
        <v>7890</v>
      </c>
      <c r="E18" s="201">
        <v>5860</v>
      </c>
      <c r="F18" s="201">
        <v>1218</v>
      </c>
      <c r="G18" s="201">
        <v>444</v>
      </c>
      <c r="H18" s="201">
        <v>368</v>
      </c>
      <c r="I18" s="120"/>
    </row>
    <row r="19" spans="1:15" ht="10.35" customHeight="1">
      <c r="A19" s="109">
        <f>IF(E19&lt;&gt;"",COUNTA($E$8:E19),"")</f>
        <v>11</v>
      </c>
      <c r="B19" s="185" t="s">
        <v>32</v>
      </c>
      <c r="C19" s="184" t="s">
        <v>244</v>
      </c>
      <c r="D19" s="201">
        <v>7552</v>
      </c>
      <c r="E19" s="201">
        <v>5446</v>
      </c>
      <c r="F19" s="201">
        <v>1142</v>
      </c>
      <c r="G19" s="201">
        <v>357</v>
      </c>
      <c r="H19" s="201">
        <v>607</v>
      </c>
      <c r="I19" s="120"/>
    </row>
    <row r="20" spans="1:15" s="121" customFormat="1" ht="19.899999999999999" customHeight="1">
      <c r="A20" s="109">
        <f>IF(E20&lt;&gt;"",COUNTA($E$8:E20),"")</f>
        <v>12</v>
      </c>
      <c r="B20" s="188" t="s">
        <v>49</v>
      </c>
      <c r="C20" s="184" t="s">
        <v>348</v>
      </c>
      <c r="D20" s="201">
        <v>67099</v>
      </c>
      <c r="E20" s="201">
        <v>43647</v>
      </c>
      <c r="F20" s="201">
        <v>10817</v>
      </c>
      <c r="G20" s="201">
        <v>5741</v>
      </c>
      <c r="H20" s="201">
        <v>6894</v>
      </c>
      <c r="I20" s="120"/>
    </row>
    <row r="21" spans="1:15" s="111" customFormat="1" ht="19.899999999999999" customHeight="1">
      <c r="A21" s="109">
        <f>IF(E21&lt;&gt;"",COUNTA($E$8:E21),"")</f>
        <v>13</v>
      </c>
      <c r="B21" s="188" t="s">
        <v>38</v>
      </c>
      <c r="C21" s="184" t="s">
        <v>245</v>
      </c>
      <c r="D21" s="201">
        <v>184126</v>
      </c>
      <c r="E21" s="201">
        <v>122021</v>
      </c>
      <c r="F21" s="201">
        <v>38888</v>
      </c>
      <c r="G21" s="201">
        <v>16070</v>
      </c>
      <c r="H21" s="201">
        <v>7147</v>
      </c>
      <c r="I21" s="120"/>
    </row>
    <row r="22" spans="1:15" s="111" customFormat="1" ht="19.899999999999999" customHeight="1">
      <c r="A22" s="109">
        <f>IF(E22&lt;&gt;"",COUNTA($E$8:E22),"")</f>
        <v>14</v>
      </c>
      <c r="B22" s="188" t="s">
        <v>43</v>
      </c>
      <c r="C22" s="184" t="s">
        <v>349</v>
      </c>
      <c r="D22" s="201">
        <v>21466</v>
      </c>
      <c r="E22" s="201">
        <v>14446</v>
      </c>
      <c r="F22" s="201">
        <v>3531</v>
      </c>
      <c r="G22" s="201">
        <v>1454</v>
      </c>
      <c r="H22" s="201">
        <v>2035</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14386</v>
      </c>
      <c r="E24" s="201">
        <v>1343</v>
      </c>
      <c r="F24" s="201">
        <v>15</v>
      </c>
      <c r="G24" s="201">
        <v>11630</v>
      </c>
      <c r="H24" s="201">
        <v>1398</v>
      </c>
      <c r="I24" s="120"/>
      <c r="J24" s="120"/>
      <c r="K24" s="120"/>
      <c r="L24" s="120"/>
      <c r="M24" s="120"/>
      <c r="N24" s="120"/>
      <c r="O24" s="120"/>
    </row>
    <row r="25" spans="1:15" ht="10.35" customHeight="1">
      <c r="A25" s="109">
        <f>IF(E25&lt;&gt;"",COUNTA($E$8:E25),"")</f>
        <v>16</v>
      </c>
      <c r="B25" s="185"/>
      <c r="C25" s="184" t="s">
        <v>57</v>
      </c>
      <c r="D25" s="201">
        <v>34841</v>
      </c>
      <c r="E25" s="201">
        <v>17813</v>
      </c>
      <c r="F25" s="201">
        <v>1072</v>
      </c>
      <c r="G25" s="201">
        <v>13460</v>
      </c>
      <c r="H25" s="201">
        <v>2496</v>
      </c>
      <c r="I25" s="120"/>
    </row>
    <row r="26" spans="1:15" ht="10.35" customHeight="1">
      <c r="A26" s="109">
        <f>IF(E26&lt;&gt;"",COUNTA($E$8:E26),"")</f>
        <v>17</v>
      </c>
      <c r="B26" s="185"/>
      <c r="C26" s="184" t="s">
        <v>58</v>
      </c>
      <c r="D26" s="201">
        <v>36677</v>
      </c>
      <c r="E26" s="201">
        <v>23133</v>
      </c>
      <c r="F26" s="201">
        <v>5833</v>
      </c>
      <c r="G26" s="201">
        <v>5335</v>
      </c>
      <c r="H26" s="201">
        <v>2376</v>
      </c>
      <c r="I26" s="120"/>
    </row>
    <row r="27" spans="1:15" ht="10.35" customHeight="1">
      <c r="A27" s="109">
        <f>IF(E27&lt;&gt;"",COUNTA($E$8:E27),"")</f>
        <v>18</v>
      </c>
      <c r="B27" s="185"/>
      <c r="C27" s="184" t="s">
        <v>59</v>
      </c>
      <c r="D27" s="201">
        <v>71444</v>
      </c>
      <c r="E27" s="201">
        <v>51387</v>
      </c>
      <c r="F27" s="201">
        <v>11759</v>
      </c>
      <c r="G27" s="201">
        <v>4341</v>
      </c>
      <c r="H27" s="201">
        <v>3957</v>
      </c>
      <c r="I27" s="120"/>
    </row>
    <row r="28" spans="1:15" ht="10.35" customHeight="1">
      <c r="A28" s="109">
        <f>IF(E28&lt;&gt;"",COUNTA($E$8:E28),"")</f>
        <v>19</v>
      </c>
      <c r="B28" s="185"/>
      <c r="C28" s="184" t="s">
        <v>60</v>
      </c>
      <c r="D28" s="201">
        <v>71203</v>
      </c>
      <c r="E28" s="201">
        <v>52169</v>
      </c>
      <c r="F28" s="201">
        <v>10750</v>
      </c>
      <c r="G28" s="201">
        <v>3115</v>
      </c>
      <c r="H28" s="201">
        <v>5169</v>
      </c>
      <c r="I28" s="120"/>
    </row>
    <row r="29" spans="1:15" ht="10.35" customHeight="1">
      <c r="A29" s="109">
        <f>IF(E29&lt;&gt;"",COUNTA($E$8:E29),"")</f>
        <v>20</v>
      </c>
      <c r="B29" s="185"/>
      <c r="C29" s="184" t="s">
        <v>61</v>
      </c>
      <c r="D29" s="201">
        <v>66004</v>
      </c>
      <c r="E29" s="201">
        <v>48439</v>
      </c>
      <c r="F29" s="201">
        <v>9495</v>
      </c>
      <c r="G29" s="201">
        <v>2506</v>
      </c>
      <c r="H29" s="201">
        <v>5564</v>
      </c>
      <c r="I29" s="120"/>
    </row>
    <row r="30" spans="1:15" ht="10.35" customHeight="1">
      <c r="A30" s="109">
        <f>IF(E30&lt;&gt;"",COUNTA($E$8:E30),"")</f>
        <v>21</v>
      </c>
      <c r="B30" s="185"/>
      <c r="C30" s="184" t="s">
        <v>62</v>
      </c>
      <c r="D30" s="201">
        <v>55209</v>
      </c>
      <c r="E30" s="201">
        <v>41583</v>
      </c>
      <c r="F30" s="201">
        <v>6847</v>
      </c>
      <c r="G30" s="201">
        <v>1665</v>
      </c>
      <c r="H30" s="201">
        <v>5114</v>
      </c>
      <c r="I30" s="120"/>
    </row>
    <row r="31" spans="1:15" ht="10.35" customHeight="1">
      <c r="A31" s="109">
        <f>IF(E31&lt;&gt;"",COUNTA($E$8:E31),"")</f>
        <v>22</v>
      </c>
      <c r="B31" s="185"/>
      <c r="C31" s="184" t="s">
        <v>63</v>
      </c>
      <c r="D31" s="201">
        <v>72647</v>
      </c>
      <c r="E31" s="201">
        <v>55493</v>
      </c>
      <c r="F31" s="201">
        <v>8971</v>
      </c>
      <c r="G31" s="201">
        <v>1534</v>
      </c>
      <c r="H31" s="201">
        <v>6649</v>
      </c>
      <c r="I31" s="120"/>
    </row>
    <row r="32" spans="1:15" ht="10.35" customHeight="1">
      <c r="A32" s="109">
        <f>IF(E32&lt;&gt;"",COUNTA($E$8:E32),"")</f>
        <v>23</v>
      </c>
      <c r="B32" s="185"/>
      <c r="C32" s="184" t="s">
        <v>64</v>
      </c>
      <c r="D32" s="201">
        <v>86177</v>
      </c>
      <c r="E32" s="201">
        <v>65057</v>
      </c>
      <c r="F32" s="201">
        <v>11870</v>
      </c>
      <c r="G32" s="201">
        <v>1588</v>
      </c>
      <c r="H32" s="201">
        <v>7662</v>
      </c>
      <c r="I32" s="120"/>
    </row>
    <row r="33" spans="1:15" ht="10.35" customHeight="1">
      <c r="A33" s="109">
        <f>IF(E33&lt;&gt;"",COUNTA($E$8:E33),"")</f>
        <v>24</v>
      </c>
      <c r="B33" s="185"/>
      <c r="C33" s="184" t="s">
        <v>52</v>
      </c>
      <c r="D33" s="201">
        <v>56067</v>
      </c>
      <c r="E33" s="201">
        <v>41173</v>
      </c>
      <c r="F33" s="201">
        <v>8518</v>
      </c>
      <c r="G33" s="201">
        <v>1129</v>
      </c>
      <c r="H33" s="201">
        <v>5247</v>
      </c>
      <c r="I33" s="120"/>
    </row>
    <row r="34" spans="1:15" ht="10.35" customHeight="1">
      <c r="A34" s="109">
        <f>IF(E34&lt;&gt;"",COUNTA($E$8:E34),"")</f>
        <v>25</v>
      </c>
      <c r="B34" s="185"/>
      <c r="C34" s="184" t="s">
        <v>53</v>
      </c>
      <c r="D34" s="201">
        <v>5781</v>
      </c>
      <c r="E34" s="201">
        <v>3080</v>
      </c>
      <c r="F34" s="201">
        <v>1730</v>
      </c>
      <c r="G34" s="201">
        <v>90</v>
      </c>
      <c r="H34" s="201">
        <v>881</v>
      </c>
      <c r="I34" s="120"/>
    </row>
    <row r="35" spans="1:15" ht="15" customHeight="1">
      <c r="A35" s="109" t="str">
        <f>IF(E35&lt;&gt;"",COUNTA($E$8:E35),"")</f>
        <v/>
      </c>
      <c r="B35" s="185"/>
      <c r="C35" s="184"/>
      <c r="D35" s="317" t="s">
        <v>55</v>
      </c>
      <c r="E35" s="318"/>
      <c r="F35" s="318"/>
      <c r="G35" s="318"/>
      <c r="H35" s="318"/>
      <c r="I35" s="120"/>
    </row>
    <row r="36" spans="1:15" ht="15" customHeight="1">
      <c r="A36" s="109" t="str">
        <f>IF(E36&lt;&gt;"",COUNTA($E$8:E36),"")</f>
        <v/>
      </c>
      <c r="B36" s="185"/>
      <c r="C36" s="184"/>
      <c r="D36" s="313" t="s">
        <v>163</v>
      </c>
      <c r="E36" s="322"/>
      <c r="F36" s="322"/>
      <c r="G36" s="322"/>
      <c r="H36" s="322"/>
    </row>
    <row r="37" spans="1:15" ht="11.1" customHeight="1">
      <c r="A37" s="109">
        <f>IF(E37&lt;&gt;"",COUNTA($E$8:E37),"")</f>
        <v>26</v>
      </c>
      <c r="B37" s="181" t="s">
        <v>50</v>
      </c>
      <c r="C37" s="182" t="s">
        <v>388</v>
      </c>
      <c r="D37" s="204">
        <v>287935</v>
      </c>
      <c r="E37" s="204">
        <v>205073</v>
      </c>
      <c r="F37" s="204">
        <v>42642</v>
      </c>
      <c r="G37" s="204">
        <v>19380</v>
      </c>
      <c r="H37" s="204">
        <v>20840</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233</v>
      </c>
      <c r="D39" s="201">
        <v>3743</v>
      </c>
      <c r="E39" s="201">
        <v>2516</v>
      </c>
      <c r="F39" s="201">
        <v>485</v>
      </c>
      <c r="G39" s="201">
        <v>257</v>
      </c>
      <c r="H39" s="201">
        <v>485</v>
      </c>
      <c r="I39" s="120"/>
      <c r="J39" s="120"/>
      <c r="K39" s="120"/>
      <c r="L39" s="120"/>
      <c r="M39" s="120"/>
      <c r="N39" s="120"/>
      <c r="O39" s="120"/>
    </row>
    <row r="40" spans="1:15" ht="10.35" customHeight="1">
      <c r="A40" s="109">
        <f>IF(E40&lt;&gt;"",COUNTA($E$8:E40),"")</f>
        <v>28</v>
      </c>
      <c r="B40" s="185" t="s">
        <v>7</v>
      </c>
      <c r="C40" s="184" t="s">
        <v>236</v>
      </c>
      <c r="D40" s="201">
        <v>26249</v>
      </c>
      <c r="E40" s="201">
        <v>19407</v>
      </c>
      <c r="F40" s="201">
        <v>3543</v>
      </c>
      <c r="G40" s="201">
        <v>1433</v>
      </c>
      <c r="H40" s="201">
        <v>1866</v>
      </c>
      <c r="I40" s="120"/>
      <c r="J40" s="120"/>
      <c r="K40" s="120"/>
      <c r="L40" s="120"/>
      <c r="M40" s="120"/>
      <c r="N40" s="120"/>
      <c r="O40" s="120"/>
    </row>
    <row r="41" spans="1:15" ht="10.35" customHeight="1">
      <c r="A41" s="109">
        <f>IF(E41&lt;&gt;"",COUNTA($E$8:E41),"")</f>
        <v>29</v>
      </c>
      <c r="B41" s="185" t="s">
        <v>8</v>
      </c>
      <c r="C41" s="184" t="s">
        <v>237</v>
      </c>
      <c r="D41" s="201">
        <v>21326</v>
      </c>
      <c r="E41" s="201">
        <v>15824</v>
      </c>
      <c r="F41" s="201">
        <v>2870</v>
      </c>
      <c r="G41" s="201">
        <v>1211</v>
      </c>
      <c r="H41" s="201">
        <v>1421</v>
      </c>
    </row>
    <row r="42" spans="1:15" ht="10.35" customHeight="1">
      <c r="A42" s="109">
        <f>IF(E42&lt;&gt;"",COUNTA($E$8:E42),"")</f>
        <v>30</v>
      </c>
      <c r="B42" s="185" t="s">
        <v>10</v>
      </c>
      <c r="C42" s="184" t="s">
        <v>238</v>
      </c>
      <c r="D42" s="201">
        <v>18523</v>
      </c>
      <c r="E42" s="201">
        <v>13929</v>
      </c>
      <c r="F42" s="201">
        <v>2132</v>
      </c>
      <c r="G42" s="201">
        <v>1100</v>
      </c>
      <c r="H42" s="201">
        <v>1362</v>
      </c>
    </row>
    <row r="43" spans="1:15" ht="10.35" customHeight="1">
      <c r="A43" s="109">
        <f>IF(E43&lt;&gt;"",COUNTA($E$8:E43),"")</f>
        <v>31</v>
      </c>
      <c r="B43" s="185" t="s">
        <v>20</v>
      </c>
      <c r="C43" s="184" t="s">
        <v>239</v>
      </c>
      <c r="D43" s="201">
        <v>4923</v>
      </c>
      <c r="E43" s="201">
        <v>3583</v>
      </c>
      <c r="F43" s="201">
        <v>673</v>
      </c>
      <c r="G43" s="201">
        <v>222</v>
      </c>
      <c r="H43" s="201">
        <v>445</v>
      </c>
    </row>
    <row r="44" spans="1:15" ht="10.35" customHeight="1">
      <c r="A44" s="109">
        <f>IF(E44&lt;&gt;"",COUNTA($E$8:E44),"")</f>
        <v>32</v>
      </c>
      <c r="B44" s="185" t="s">
        <v>22</v>
      </c>
      <c r="C44" s="184" t="s">
        <v>240</v>
      </c>
      <c r="D44" s="201">
        <v>257939</v>
      </c>
      <c r="E44" s="201">
        <v>183148</v>
      </c>
      <c r="F44" s="201">
        <v>38613</v>
      </c>
      <c r="G44" s="201">
        <v>17690</v>
      </c>
      <c r="H44" s="201">
        <v>18488</v>
      </c>
    </row>
    <row r="45" spans="1:15" ht="10.35" customHeight="1">
      <c r="A45" s="109">
        <f>IF(E45&lt;&gt;"",COUNTA($E$8:E45),"")</f>
        <v>33</v>
      </c>
      <c r="B45" s="185" t="s">
        <v>23</v>
      </c>
      <c r="C45" s="184" t="s">
        <v>241</v>
      </c>
      <c r="D45" s="201">
        <v>65009</v>
      </c>
      <c r="E45" s="201">
        <v>48422</v>
      </c>
      <c r="F45" s="201">
        <v>3646</v>
      </c>
      <c r="G45" s="201">
        <v>4626</v>
      </c>
      <c r="H45" s="201">
        <v>8315</v>
      </c>
    </row>
    <row r="46" spans="1:15" ht="10.35" customHeight="1">
      <c r="A46" s="109">
        <f>IF(E46&lt;&gt;"",COUNTA($E$8:E46),"")</f>
        <v>34</v>
      </c>
      <c r="B46" s="185" t="s">
        <v>27</v>
      </c>
      <c r="C46" s="184" t="s">
        <v>242</v>
      </c>
      <c r="D46" s="201">
        <v>2910</v>
      </c>
      <c r="E46" s="201">
        <v>1578</v>
      </c>
      <c r="F46" s="201">
        <v>887</v>
      </c>
      <c r="G46" s="201">
        <v>176</v>
      </c>
      <c r="H46" s="201">
        <v>269</v>
      </c>
    </row>
    <row r="47" spans="1:15" ht="10.35" customHeight="1">
      <c r="A47" s="109">
        <f>IF(E47&lt;&gt;"",COUNTA($E$8:E47),"")</f>
        <v>35</v>
      </c>
      <c r="B47" s="185" t="s">
        <v>30</v>
      </c>
      <c r="C47" s="184" t="s">
        <v>243</v>
      </c>
      <c r="D47" s="201">
        <v>5181</v>
      </c>
      <c r="E47" s="201">
        <v>4040</v>
      </c>
      <c r="F47" s="201">
        <v>660</v>
      </c>
      <c r="G47" s="201">
        <v>214</v>
      </c>
      <c r="H47" s="201">
        <v>267</v>
      </c>
    </row>
    <row r="48" spans="1:15" ht="10.35" customHeight="1">
      <c r="A48" s="109">
        <f>IF(E48&lt;&gt;"",COUNTA($E$8:E48),"")</f>
        <v>36</v>
      </c>
      <c r="B48" s="185" t="s">
        <v>32</v>
      </c>
      <c r="C48" s="184" t="s">
        <v>244</v>
      </c>
      <c r="D48" s="201">
        <v>3767</v>
      </c>
      <c r="E48" s="201">
        <v>2700</v>
      </c>
      <c r="F48" s="201">
        <v>616</v>
      </c>
      <c r="G48" s="201">
        <v>168</v>
      </c>
      <c r="H48" s="201">
        <v>283</v>
      </c>
    </row>
    <row r="49" spans="1:15" ht="19.899999999999999" customHeight="1">
      <c r="A49" s="109">
        <f>IF(E49&lt;&gt;"",COUNTA($E$8:E49),"")</f>
        <v>37</v>
      </c>
      <c r="B49" s="188" t="s">
        <v>49</v>
      </c>
      <c r="C49" s="184" t="s">
        <v>348</v>
      </c>
      <c r="D49" s="201">
        <v>33163</v>
      </c>
      <c r="E49" s="201">
        <v>21934</v>
      </c>
      <c r="F49" s="201">
        <v>5064</v>
      </c>
      <c r="G49" s="201">
        <v>2340</v>
      </c>
      <c r="H49" s="201">
        <v>3825</v>
      </c>
    </row>
    <row r="50" spans="1:15" ht="19.899999999999999" customHeight="1">
      <c r="A50" s="109">
        <f>IF(E50&lt;&gt;"",COUNTA($E$8:E50),"")</f>
        <v>38</v>
      </c>
      <c r="B50" s="188" t="s">
        <v>38</v>
      </c>
      <c r="C50" s="184" t="s">
        <v>245</v>
      </c>
      <c r="D50" s="201">
        <v>134271</v>
      </c>
      <c r="E50" s="201">
        <v>94889</v>
      </c>
      <c r="F50" s="201">
        <v>25652</v>
      </c>
      <c r="G50" s="201">
        <v>9387</v>
      </c>
      <c r="H50" s="201">
        <v>4343</v>
      </c>
    </row>
    <row r="51" spans="1:15" ht="19.899999999999999" customHeight="1">
      <c r="A51" s="109">
        <f>IF(E51&lt;&gt;"",COUNTA($E$8:E51),"")</f>
        <v>39</v>
      </c>
      <c r="B51" s="188" t="s">
        <v>43</v>
      </c>
      <c r="C51" s="184" t="s">
        <v>349</v>
      </c>
      <c r="D51" s="201">
        <v>13638</v>
      </c>
      <c r="E51" s="201">
        <v>9585</v>
      </c>
      <c r="F51" s="201">
        <v>2088</v>
      </c>
      <c r="G51" s="201">
        <v>779</v>
      </c>
      <c r="H51" s="201">
        <v>1186</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5976</v>
      </c>
      <c r="E53" s="201">
        <v>586</v>
      </c>
      <c r="F53" s="201">
        <v>6</v>
      </c>
      <c r="G53" s="201">
        <v>4848</v>
      </c>
      <c r="H53" s="201">
        <v>536</v>
      </c>
      <c r="I53" s="120"/>
      <c r="J53" s="120"/>
      <c r="K53" s="120"/>
      <c r="L53" s="120"/>
      <c r="M53" s="120"/>
      <c r="N53" s="120"/>
      <c r="O53" s="120"/>
    </row>
    <row r="54" spans="1:15" ht="10.35" customHeight="1">
      <c r="A54" s="109">
        <f>IF(E54&lt;&gt;"",COUNTA($E$8:E54),"")</f>
        <v>41</v>
      </c>
      <c r="B54" s="185"/>
      <c r="C54" s="184" t="s">
        <v>57</v>
      </c>
      <c r="D54" s="201">
        <v>15646</v>
      </c>
      <c r="E54" s="201">
        <v>8355</v>
      </c>
      <c r="F54" s="201">
        <v>640</v>
      </c>
      <c r="G54" s="201">
        <v>5693</v>
      </c>
      <c r="H54" s="201">
        <v>958</v>
      </c>
    </row>
    <row r="55" spans="1:15" ht="10.35" customHeight="1">
      <c r="A55" s="109">
        <f>IF(E55&lt;&gt;"",COUNTA($E$8:E55),"")</f>
        <v>42</v>
      </c>
      <c r="B55" s="185"/>
      <c r="C55" s="184" t="s">
        <v>58</v>
      </c>
      <c r="D55" s="201">
        <v>17607</v>
      </c>
      <c r="E55" s="201">
        <v>11400</v>
      </c>
      <c r="F55" s="201">
        <v>3290</v>
      </c>
      <c r="G55" s="201">
        <v>2067</v>
      </c>
      <c r="H55" s="201">
        <v>850</v>
      </c>
    </row>
    <row r="56" spans="1:15" ht="10.35" customHeight="1">
      <c r="A56" s="109">
        <f>IF(E56&lt;&gt;"",COUNTA($E$8:E56),"")</f>
        <v>43</v>
      </c>
      <c r="B56" s="185"/>
      <c r="C56" s="184" t="s">
        <v>59</v>
      </c>
      <c r="D56" s="201">
        <v>35483</v>
      </c>
      <c r="E56" s="201">
        <v>25823</v>
      </c>
      <c r="F56" s="201">
        <v>6553</v>
      </c>
      <c r="G56" s="201">
        <v>1653</v>
      </c>
      <c r="H56" s="201">
        <v>1454</v>
      </c>
    </row>
    <row r="57" spans="1:15" ht="10.35" customHeight="1">
      <c r="A57" s="109">
        <f>IF(E57&lt;&gt;"",COUNTA($E$8:E57),"")</f>
        <v>44</v>
      </c>
      <c r="B57" s="185"/>
      <c r="C57" s="184" t="s">
        <v>60</v>
      </c>
      <c r="D57" s="201">
        <v>35261</v>
      </c>
      <c r="E57" s="201">
        <v>25959</v>
      </c>
      <c r="F57" s="201">
        <v>6039</v>
      </c>
      <c r="G57" s="201">
        <v>1234</v>
      </c>
      <c r="H57" s="201">
        <v>2029</v>
      </c>
    </row>
    <row r="58" spans="1:15" ht="10.35" customHeight="1">
      <c r="A58" s="109">
        <f>IF(E58&lt;&gt;"",COUNTA($E$8:E58),"")</f>
        <v>45</v>
      </c>
      <c r="B58" s="185"/>
      <c r="C58" s="184" t="s">
        <v>61</v>
      </c>
      <c r="D58" s="201">
        <v>32883</v>
      </c>
      <c r="E58" s="201">
        <v>24396</v>
      </c>
      <c r="F58" s="201">
        <v>5208</v>
      </c>
      <c r="G58" s="201">
        <v>980</v>
      </c>
      <c r="H58" s="201">
        <v>2299</v>
      </c>
    </row>
    <row r="59" spans="1:15" ht="10.35" customHeight="1">
      <c r="A59" s="109">
        <f>IF(E59&lt;&gt;"",COUNTA($E$8:E59),"")</f>
        <v>46</v>
      </c>
      <c r="B59" s="185"/>
      <c r="C59" s="184" t="s">
        <v>62</v>
      </c>
      <c r="D59" s="201">
        <v>27984</v>
      </c>
      <c r="E59" s="201">
        <v>21291</v>
      </c>
      <c r="F59" s="201">
        <v>3656</v>
      </c>
      <c r="G59" s="201">
        <v>763</v>
      </c>
      <c r="H59" s="201">
        <v>2274</v>
      </c>
    </row>
    <row r="60" spans="1:15" ht="10.35" customHeight="1">
      <c r="A60" s="109">
        <f>IF(E60&lt;&gt;"",COUNTA($E$8:E60),"")</f>
        <v>47</v>
      </c>
      <c r="B60" s="185"/>
      <c r="C60" s="184" t="s">
        <v>63</v>
      </c>
      <c r="D60" s="201">
        <v>38686</v>
      </c>
      <c r="E60" s="201">
        <v>29512</v>
      </c>
      <c r="F60" s="201">
        <v>5105</v>
      </c>
      <c r="G60" s="201">
        <v>762</v>
      </c>
      <c r="H60" s="201">
        <v>3307</v>
      </c>
    </row>
    <row r="61" spans="1:15" ht="10.35" customHeight="1">
      <c r="A61" s="109">
        <f>IF(E61&lt;&gt;"",COUNTA($E$8:E61),"")</f>
        <v>48</v>
      </c>
      <c r="B61" s="185"/>
      <c r="C61" s="184" t="s">
        <v>64</v>
      </c>
      <c r="D61" s="201">
        <v>46323</v>
      </c>
      <c r="E61" s="201">
        <v>34749</v>
      </c>
      <c r="F61" s="201">
        <v>6815</v>
      </c>
      <c r="G61" s="201">
        <v>779</v>
      </c>
      <c r="H61" s="201">
        <v>3980</v>
      </c>
    </row>
    <row r="62" spans="1:15" ht="10.35" customHeight="1">
      <c r="A62" s="109">
        <f>IF(E62&lt;&gt;"",COUNTA($E$8:E62),"")</f>
        <v>49</v>
      </c>
      <c r="B62" s="185"/>
      <c r="C62" s="184" t="s">
        <v>52</v>
      </c>
      <c r="D62" s="201">
        <v>29909</v>
      </c>
      <c r="E62" s="201">
        <v>21821</v>
      </c>
      <c r="F62" s="201">
        <v>4690</v>
      </c>
      <c r="G62" s="201">
        <v>560</v>
      </c>
      <c r="H62" s="201">
        <v>2838</v>
      </c>
    </row>
    <row r="63" spans="1:15" ht="10.35" customHeight="1">
      <c r="A63" s="109">
        <f>IF(E63&lt;&gt;"",COUNTA($E$8:E63),"")</f>
        <v>50</v>
      </c>
      <c r="B63" s="185"/>
      <c r="C63" s="184" t="s">
        <v>53</v>
      </c>
      <c r="D63" s="201">
        <v>2177</v>
      </c>
      <c r="E63" s="201">
        <v>1181</v>
      </c>
      <c r="F63" s="201">
        <v>640</v>
      </c>
      <c r="G63" s="201">
        <v>41</v>
      </c>
      <c r="H63" s="201">
        <v>315</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8"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ColWidth="36.42578125" defaultRowHeight="10.7" customHeight="1"/>
  <cols>
    <col min="1" max="1" width="3.28515625" style="131" customWidth="1"/>
    <col min="2" max="2" width="5.7109375" style="131" customWidth="1"/>
    <col min="3" max="3" width="39.7109375" style="131" customWidth="1"/>
    <col min="4" max="4" width="8.7109375" style="131" customWidth="1"/>
    <col min="5" max="6" width="6.7109375" style="131" customWidth="1"/>
    <col min="7" max="7" width="7.7109375" style="131" customWidth="1"/>
    <col min="8" max="9" width="6.7109375" style="131" customWidth="1"/>
    <col min="10" max="10" width="7.7109375" style="131" customWidth="1"/>
    <col min="11" max="255" width="11.42578125" style="131" customWidth="1"/>
    <col min="256" max="16384" width="36.42578125" style="131"/>
  </cols>
  <sheetData>
    <row r="1" spans="1:16" s="175" customFormat="1" ht="54" customHeight="1">
      <c r="A1" s="324" t="s">
        <v>179</v>
      </c>
      <c r="B1" s="325"/>
      <c r="C1" s="325"/>
      <c r="D1" s="302" t="s">
        <v>369</v>
      </c>
      <c r="E1" s="302"/>
      <c r="F1" s="302"/>
      <c r="G1" s="302"/>
      <c r="H1" s="302"/>
      <c r="I1" s="303"/>
      <c r="J1" s="196"/>
    </row>
    <row r="2" spans="1:16" s="101" customFormat="1" ht="11.45" customHeight="1">
      <c r="A2" s="304" t="s">
        <v>83</v>
      </c>
      <c r="B2" s="306" t="s">
        <v>88</v>
      </c>
      <c r="C2" s="306" t="s">
        <v>91</v>
      </c>
      <c r="D2" s="326" t="s">
        <v>391</v>
      </c>
      <c r="E2" s="306" t="s">
        <v>2</v>
      </c>
      <c r="F2" s="307"/>
      <c r="G2" s="307"/>
      <c r="H2" s="307"/>
      <c r="I2" s="320"/>
    </row>
    <row r="3" spans="1:16" s="101" customFormat="1" ht="11.45" customHeight="1">
      <c r="A3" s="319"/>
      <c r="B3" s="307"/>
      <c r="C3" s="307"/>
      <c r="D3" s="327"/>
      <c r="E3" s="326" t="s">
        <v>3</v>
      </c>
      <c r="F3" s="326" t="s">
        <v>4</v>
      </c>
      <c r="G3" s="326" t="s">
        <v>353</v>
      </c>
      <c r="H3" s="306" t="s">
        <v>193</v>
      </c>
      <c r="I3" s="321" t="s">
        <v>90</v>
      </c>
    </row>
    <row r="4" spans="1:16" s="101" customFormat="1" ht="11.45" customHeight="1">
      <c r="A4" s="319"/>
      <c r="B4" s="307"/>
      <c r="C4" s="307"/>
      <c r="D4" s="327"/>
      <c r="E4" s="328"/>
      <c r="F4" s="328"/>
      <c r="G4" s="328"/>
      <c r="H4" s="307"/>
      <c r="I4" s="320"/>
    </row>
    <row r="5" spans="1:16" s="107" customFormat="1" ht="11.45" customHeight="1">
      <c r="A5" s="123">
        <v>1</v>
      </c>
      <c r="B5" s="103">
        <v>2</v>
      </c>
      <c r="C5" s="103">
        <v>3</v>
      </c>
      <c r="D5" s="103">
        <v>4</v>
      </c>
      <c r="E5" s="103">
        <v>5</v>
      </c>
      <c r="F5" s="103">
        <v>6</v>
      </c>
      <c r="G5" s="103">
        <v>7</v>
      </c>
      <c r="H5" s="103">
        <v>8</v>
      </c>
      <c r="I5" s="124">
        <v>9</v>
      </c>
      <c r="J5" s="125"/>
    </row>
    <row r="6" spans="1:16" s="101" customFormat="1" ht="6" customHeight="1">
      <c r="A6" s="126"/>
      <c r="B6" s="214"/>
      <c r="C6" s="215"/>
      <c r="D6" s="201"/>
      <c r="E6" s="201"/>
      <c r="F6" s="201"/>
      <c r="G6" s="201"/>
      <c r="H6" s="201"/>
      <c r="I6" s="201"/>
      <c r="J6" s="127"/>
    </row>
    <row r="7" spans="1:16" s="101" customFormat="1" ht="11.1" customHeight="1">
      <c r="A7" s="109">
        <f>IF(E7&lt;&gt;"",COUNTA($E7:E$7),"")</f>
        <v>1</v>
      </c>
      <c r="B7" s="216"/>
      <c r="C7" s="217" t="s">
        <v>392</v>
      </c>
      <c r="D7" s="204">
        <v>570436</v>
      </c>
      <c r="E7" s="204">
        <v>282501</v>
      </c>
      <c r="F7" s="204">
        <v>287935</v>
      </c>
      <c r="G7" s="204">
        <v>175439</v>
      </c>
      <c r="H7" s="204">
        <v>27105</v>
      </c>
      <c r="I7" s="204">
        <v>22982</v>
      </c>
      <c r="J7" s="127"/>
    </row>
    <row r="8" spans="1:16" s="101" customFormat="1" ht="6" customHeight="1">
      <c r="A8" s="109" t="str">
        <f>IF(E8&lt;&gt;"",COUNTA($E$7:E8),"")</f>
        <v/>
      </c>
      <c r="B8" s="218"/>
      <c r="C8" s="215"/>
      <c r="D8" s="201"/>
      <c r="E8" s="201"/>
      <c r="F8" s="201"/>
      <c r="G8" s="201"/>
      <c r="H8" s="201"/>
      <c r="I8" s="201"/>
      <c r="J8" s="127"/>
    </row>
    <row r="9" spans="1:16" ht="10.7" customHeight="1">
      <c r="A9" s="109">
        <f>IF(E9&lt;&gt;"",COUNTA($E$7:E9),"")</f>
        <v>2</v>
      </c>
      <c r="B9" s="219">
        <v>1</v>
      </c>
      <c r="C9" s="217" t="s">
        <v>302</v>
      </c>
      <c r="D9" s="204">
        <v>19365</v>
      </c>
      <c r="E9" s="204">
        <v>14497</v>
      </c>
      <c r="F9" s="204">
        <v>4868</v>
      </c>
      <c r="G9" s="204">
        <v>2748</v>
      </c>
      <c r="H9" s="204">
        <v>1501</v>
      </c>
      <c r="I9" s="204">
        <v>1005</v>
      </c>
      <c r="J9" s="128"/>
      <c r="K9" s="129"/>
      <c r="L9" s="130"/>
      <c r="M9" s="130"/>
      <c r="N9" s="130"/>
      <c r="O9" s="130"/>
      <c r="P9" s="130"/>
    </row>
    <row r="10" spans="1:16" ht="10.7" customHeight="1">
      <c r="A10" s="109">
        <f>IF(E10&lt;&gt;"",COUNTA($E$7:E10),"")</f>
        <v>3</v>
      </c>
      <c r="B10" s="220">
        <v>11</v>
      </c>
      <c r="C10" s="221" t="s">
        <v>303</v>
      </c>
      <c r="D10" s="201">
        <v>13799</v>
      </c>
      <c r="E10" s="201">
        <v>10747</v>
      </c>
      <c r="F10" s="201">
        <v>3052</v>
      </c>
      <c r="G10" s="201">
        <v>1284</v>
      </c>
      <c r="H10" s="201">
        <v>1332</v>
      </c>
      <c r="I10" s="201">
        <v>810</v>
      </c>
      <c r="J10" s="128"/>
      <c r="K10" s="129"/>
    </row>
    <row r="11" spans="1:16" ht="10.7" customHeight="1">
      <c r="A11" s="109">
        <f>IF(E11&lt;&gt;"",COUNTA($E$7:E11),"")</f>
        <v>4</v>
      </c>
      <c r="B11" s="220">
        <v>12</v>
      </c>
      <c r="C11" s="221" t="s">
        <v>304</v>
      </c>
      <c r="D11" s="201">
        <v>5566</v>
      </c>
      <c r="E11" s="201">
        <v>3750</v>
      </c>
      <c r="F11" s="201">
        <v>1816</v>
      </c>
      <c r="G11" s="201">
        <v>1464</v>
      </c>
      <c r="H11" s="201">
        <v>169</v>
      </c>
      <c r="I11" s="201">
        <v>195</v>
      </c>
      <c r="J11" s="128"/>
      <c r="K11" s="129"/>
    </row>
    <row r="12" spans="1:16" s="101" customFormat="1" ht="5.0999999999999996" customHeight="1">
      <c r="A12" s="109" t="str">
        <f>IF(E12&lt;&gt;"",COUNTA($E$7:E12),"")</f>
        <v/>
      </c>
      <c r="B12" s="216"/>
      <c r="C12" s="221"/>
      <c r="D12" s="201"/>
      <c r="E12" s="201"/>
      <c r="F12" s="201"/>
      <c r="G12" s="201"/>
      <c r="H12" s="201"/>
      <c r="I12" s="201"/>
      <c r="J12" s="128"/>
      <c r="K12" s="129"/>
    </row>
    <row r="13" spans="1:16" ht="10.7" customHeight="1">
      <c r="A13" s="109">
        <f>IF(E13&lt;&gt;"",COUNTA($E$7:E13),"")</f>
        <v>5</v>
      </c>
      <c r="B13" s="219">
        <v>2</v>
      </c>
      <c r="C13" s="217" t="s">
        <v>305</v>
      </c>
      <c r="D13" s="204">
        <v>96555</v>
      </c>
      <c r="E13" s="204">
        <v>78704</v>
      </c>
      <c r="F13" s="204">
        <v>17851</v>
      </c>
      <c r="G13" s="204">
        <v>9521</v>
      </c>
      <c r="H13" s="204">
        <v>6856</v>
      </c>
      <c r="I13" s="204">
        <v>5266</v>
      </c>
      <c r="J13" s="128"/>
      <c r="K13" s="129"/>
      <c r="L13" s="130"/>
      <c r="M13" s="130"/>
      <c r="N13" s="130"/>
      <c r="O13" s="130"/>
      <c r="P13" s="130"/>
    </row>
    <row r="14" spans="1:16" ht="19.5" customHeight="1">
      <c r="A14" s="109">
        <f>IF(E14&lt;&gt;"",COUNTA($E$7:E14),"")</f>
        <v>6</v>
      </c>
      <c r="B14" s="220">
        <v>21</v>
      </c>
      <c r="C14" s="221" t="s">
        <v>306</v>
      </c>
      <c r="D14" s="201">
        <v>1503</v>
      </c>
      <c r="E14" s="201">
        <v>1399</v>
      </c>
      <c r="F14" s="201">
        <v>104</v>
      </c>
      <c r="G14" s="201">
        <v>65</v>
      </c>
      <c r="H14" s="201">
        <v>42</v>
      </c>
      <c r="I14" s="201">
        <v>17</v>
      </c>
      <c r="J14" s="128"/>
      <c r="K14" s="129"/>
    </row>
    <row r="15" spans="1:16" ht="19.5" customHeight="1">
      <c r="A15" s="109">
        <f>IF(E15&lt;&gt;"",COUNTA($E$7:E15),"")</f>
        <v>7</v>
      </c>
      <c r="B15" s="216">
        <v>22</v>
      </c>
      <c r="C15" s="222" t="s">
        <v>307</v>
      </c>
      <c r="D15" s="201">
        <v>7668</v>
      </c>
      <c r="E15" s="201">
        <v>6924</v>
      </c>
      <c r="F15" s="201">
        <v>744</v>
      </c>
      <c r="G15" s="201">
        <v>371</v>
      </c>
      <c r="H15" s="201">
        <v>521</v>
      </c>
      <c r="I15" s="201">
        <v>444</v>
      </c>
      <c r="J15" s="128"/>
      <c r="K15" s="129"/>
    </row>
    <row r="16" spans="1:16" ht="10.7" customHeight="1">
      <c r="A16" s="109">
        <f>IF(E16&lt;&gt;"",COUNTA($E$7:E16),"")</f>
        <v>8</v>
      </c>
      <c r="B16" s="220">
        <v>23</v>
      </c>
      <c r="C16" s="221" t="s">
        <v>308</v>
      </c>
      <c r="D16" s="201">
        <v>2575</v>
      </c>
      <c r="E16" s="201">
        <v>1548</v>
      </c>
      <c r="F16" s="201">
        <v>1027</v>
      </c>
      <c r="G16" s="201">
        <v>390</v>
      </c>
      <c r="H16" s="201">
        <v>73</v>
      </c>
      <c r="I16" s="201">
        <v>86</v>
      </c>
      <c r="J16" s="128"/>
      <c r="K16" s="129"/>
    </row>
    <row r="17" spans="1:16" ht="10.7" customHeight="1">
      <c r="A17" s="109">
        <f>IF(E17&lt;&gt;"",COUNTA($E$7:E17),"")</f>
        <v>9</v>
      </c>
      <c r="B17" s="220">
        <v>24</v>
      </c>
      <c r="C17" s="221" t="s">
        <v>309</v>
      </c>
      <c r="D17" s="201">
        <v>14040</v>
      </c>
      <c r="E17" s="201">
        <v>13470</v>
      </c>
      <c r="F17" s="201">
        <v>570</v>
      </c>
      <c r="G17" s="201">
        <v>399</v>
      </c>
      <c r="H17" s="201">
        <v>744</v>
      </c>
      <c r="I17" s="201">
        <v>733</v>
      </c>
      <c r="J17" s="128"/>
      <c r="K17" s="129"/>
    </row>
    <row r="18" spans="1:16" ht="10.7" customHeight="1">
      <c r="A18" s="109">
        <f>IF(E18&lt;&gt;"",COUNTA($E$7:E18),"")</f>
        <v>10</v>
      </c>
      <c r="B18" s="220">
        <v>25</v>
      </c>
      <c r="C18" s="221" t="s">
        <v>310</v>
      </c>
      <c r="D18" s="201">
        <v>24098</v>
      </c>
      <c r="E18" s="201">
        <v>22446</v>
      </c>
      <c r="F18" s="201">
        <v>1652</v>
      </c>
      <c r="G18" s="201">
        <v>1073</v>
      </c>
      <c r="H18" s="201">
        <v>1119</v>
      </c>
      <c r="I18" s="201">
        <v>1669</v>
      </c>
      <c r="J18" s="128"/>
      <c r="K18" s="129"/>
    </row>
    <row r="19" spans="1:16" ht="10.7" customHeight="1">
      <c r="A19" s="109">
        <f>IF(E19&lt;&gt;"",COUNTA($E$7:E19),"")</f>
        <v>11</v>
      </c>
      <c r="B19" s="220">
        <v>26</v>
      </c>
      <c r="C19" s="221" t="s">
        <v>311</v>
      </c>
      <c r="D19" s="201">
        <v>14268</v>
      </c>
      <c r="E19" s="201">
        <v>13252</v>
      </c>
      <c r="F19" s="201">
        <v>1016</v>
      </c>
      <c r="G19" s="201">
        <v>679</v>
      </c>
      <c r="H19" s="201">
        <v>494</v>
      </c>
      <c r="I19" s="201">
        <v>1262</v>
      </c>
      <c r="J19" s="128"/>
      <c r="K19" s="129"/>
    </row>
    <row r="20" spans="1:16" ht="19.5" customHeight="1">
      <c r="A20" s="109">
        <f>IF(E20&lt;&gt;"",COUNTA($E$7:E20),"")</f>
        <v>12</v>
      </c>
      <c r="B20" s="220">
        <v>27</v>
      </c>
      <c r="C20" s="221" t="s">
        <v>312</v>
      </c>
      <c r="D20" s="201">
        <v>10098</v>
      </c>
      <c r="E20" s="201">
        <v>7168</v>
      </c>
      <c r="F20" s="201">
        <v>2930</v>
      </c>
      <c r="G20" s="201">
        <v>1034</v>
      </c>
      <c r="H20" s="201">
        <v>348</v>
      </c>
      <c r="I20" s="201">
        <v>101</v>
      </c>
      <c r="J20" s="128"/>
      <c r="K20" s="129"/>
    </row>
    <row r="21" spans="1:16" ht="10.7" customHeight="1">
      <c r="A21" s="109">
        <f>IF(E21&lt;&gt;"",COUNTA($E$7:E21),"")</f>
        <v>13</v>
      </c>
      <c r="B21" s="220">
        <v>28</v>
      </c>
      <c r="C21" s="221" t="s">
        <v>313</v>
      </c>
      <c r="D21" s="201">
        <v>1371</v>
      </c>
      <c r="E21" s="201">
        <v>598</v>
      </c>
      <c r="F21" s="201">
        <v>773</v>
      </c>
      <c r="G21" s="201">
        <v>277</v>
      </c>
      <c r="H21" s="201">
        <v>127</v>
      </c>
      <c r="I21" s="201">
        <v>54</v>
      </c>
      <c r="J21" s="128"/>
      <c r="K21" s="129"/>
    </row>
    <row r="22" spans="1:16" ht="10.7" customHeight="1">
      <c r="A22" s="109">
        <f>IF(E22&lt;&gt;"",COUNTA($E$7:E22),"")</f>
        <v>14</v>
      </c>
      <c r="B22" s="220">
        <v>29</v>
      </c>
      <c r="C22" s="221" t="s">
        <v>314</v>
      </c>
      <c r="D22" s="201">
        <v>20934</v>
      </c>
      <c r="E22" s="201">
        <v>11899</v>
      </c>
      <c r="F22" s="201">
        <v>9035</v>
      </c>
      <c r="G22" s="201">
        <v>5233</v>
      </c>
      <c r="H22" s="201">
        <v>3388</v>
      </c>
      <c r="I22" s="201">
        <v>900</v>
      </c>
      <c r="J22" s="128"/>
      <c r="K22" s="129"/>
    </row>
    <row r="23" spans="1:16" s="101" customFormat="1" ht="5.0999999999999996" customHeight="1">
      <c r="A23" s="109" t="str">
        <f>IF(E23&lt;&gt;"",COUNTA($E$7:E23),"")</f>
        <v/>
      </c>
      <c r="B23" s="216"/>
      <c r="C23" s="221"/>
      <c r="D23" s="201"/>
      <c r="E23" s="201"/>
      <c r="F23" s="201"/>
      <c r="G23" s="201"/>
      <c r="H23" s="201"/>
      <c r="I23" s="201"/>
      <c r="J23" s="128"/>
      <c r="K23" s="129"/>
    </row>
    <row r="24" spans="1:16" ht="10.7" customHeight="1">
      <c r="A24" s="109">
        <f>IF(E24&lt;&gt;"",COUNTA($E$7:E24),"")</f>
        <v>15</v>
      </c>
      <c r="B24" s="219">
        <v>3</v>
      </c>
      <c r="C24" s="217" t="s">
        <v>315</v>
      </c>
      <c r="D24" s="204">
        <v>46243</v>
      </c>
      <c r="E24" s="204">
        <v>44051</v>
      </c>
      <c r="F24" s="204">
        <v>2192</v>
      </c>
      <c r="G24" s="204">
        <v>5167</v>
      </c>
      <c r="H24" s="204">
        <v>1971</v>
      </c>
      <c r="I24" s="204">
        <v>2006</v>
      </c>
      <c r="J24" s="128"/>
      <c r="K24" s="129"/>
      <c r="L24" s="130"/>
      <c r="M24" s="130"/>
      <c r="N24" s="130"/>
      <c r="O24" s="130"/>
      <c r="P24" s="130"/>
    </row>
    <row r="25" spans="1:16" ht="10.7" customHeight="1">
      <c r="A25" s="109">
        <f>IF(E25&lt;&gt;"",COUNTA($E$7:E25),"")</f>
        <v>16</v>
      </c>
      <c r="B25" s="220">
        <v>31</v>
      </c>
      <c r="C25" s="221" t="s">
        <v>316</v>
      </c>
      <c r="D25" s="201">
        <v>4185</v>
      </c>
      <c r="E25" s="201">
        <v>3111</v>
      </c>
      <c r="F25" s="201">
        <v>1074</v>
      </c>
      <c r="G25" s="201">
        <v>574</v>
      </c>
      <c r="H25" s="201">
        <v>149</v>
      </c>
      <c r="I25" s="201">
        <v>94</v>
      </c>
      <c r="J25" s="128"/>
      <c r="K25" s="129"/>
    </row>
    <row r="26" spans="1:16" ht="10.7" customHeight="1">
      <c r="A26" s="109">
        <f>IF(E26&lt;&gt;"",COUNTA($E$7:E26),"")</f>
        <v>17</v>
      </c>
      <c r="B26" s="220">
        <v>32</v>
      </c>
      <c r="C26" s="221" t="s">
        <v>317</v>
      </c>
      <c r="D26" s="201">
        <v>15116</v>
      </c>
      <c r="E26" s="201">
        <v>14874</v>
      </c>
      <c r="F26" s="201">
        <v>242</v>
      </c>
      <c r="G26" s="201">
        <v>801</v>
      </c>
      <c r="H26" s="201">
        <v>964</v>
      </c>
      <c r="I26" s="201">
        <v>721</v>
      </c>
      <c r="J26" s="128"/>
      <c r="K26" s="129"/>
    </row>
    <row r="27" spans="1:16" ht="10.7" customHeight="1">
      <c r="A27" s="109">
        <f>IF(E27&lt;&gt;"",COUNTA($E$7:E27),"")</f>
        <v>18</v>
      </c>
      <c r="B27" s="220">
        <v>33</v>
      </c>
      <c r="C27" s="221" t="s">
        <v>318</v>
      </c>
      <c r="D27" s="201">
        <v>8655</v>
      </c>
      <c r="E27" s="201">
        <v>8403</v>
      </c>
      <c r="F27" s="201">
        <v>252</v>
      </c>
      <c r="G27" s="201">
        <v>519</v>
      </c>
      <c r="H27" s="201">
        <v>346</v>
      </c>
      <c r="I27" s="201">
        <v>513</v>
      </c>
      <c r="J27" s="128"/>
      <c r="K27" s="129"/>
    </row>
    <row r="28" spans="1:16" ht="10.7" customHeight="1">
      <c r="A28" s="109">
        <f>IF(E28&lt;&gt;"",COUNTA($E$7:E28),"")</f>
        <v>19</v>
      </c>
      <c r="B28" s="220">
        <v>34</v>
      </c>
      <c r="C28" s="221" t="s">
        <v>319</v>
      </c>
      <c r="D28" s="201">
        <v>18287</v>
      </c>
      <c r="E28" s="201">
        <v>17663</v>
      </c>
      <c r="F28" s="201">
        <v>624</v>
      </c>
      <c r="G28" s="201">
        <v>3273</v>
      </c>
      <c r="H28" s="201">
        <v>512</v>
      </c>
      <c r="I28" s="201">
        <v>678</v>
      </c>
      <c r="J28" s="128"/>
      <c r="K28" s="129"/>
    </row>
    <row r="29" spans="1:16" s="101" customFormat="1" ht="5.0999999999999996" customHeight="1">
      <c r="A29" s="109" t="str">
        <f>IF(E29&lt;&gt;"",COUNTA($E$7:E29),"")</f>
        <v/>
      </c>
      <c r="B29" s="216"/>
      <c r="C29" s="221"/>
      <c r="D29" s="201"/>
      <c r="E29" s="201"/>
      <c r="F29" s="201"/>
      <c r="G29" s="201"/>
      <c r="H29" s="201"/>
      <c r="I29" s="201"/>
      <c r="J29" s="128"/>
      <c r="K29" s="129"/>
    </row>
    <row r="30" spans="1:16" ht="10.7" customHeight="1">
      <c r="A30" s="109">
        <f>IF(E30&lt;&gt;"",COUNTA($E$7:E30),"")</f>
        <v>20</v>
      </c>
      <c r="B30" s="219">
        <v>4</v>
      </c>
      <c r="C30" s="217" t="s">
        <v>320</v>
      </c>
      <c r="D30" s="204">
        <v>11364</v>
      </c>
      <c r="E30" s="204">
        <v>7572</v>
      </c>
      <c r="F30" s="204">
        <v>3792</v>
      </c>
      <c r="G30" s="204">
        <v>1635</v>
      </c>
      <c r="H30" s="204">
        <v>559</v>
      </c>
      <c r="I30" s="204">
        <v>556</v>
      </c>
      <c r="J30" s="128"/>
      <c r="K30" s="129"/>
      <c r="L30" s="130"/>
      <c r="M30" s="130"/>
      <c r="N30" s="130"/>
      <c r="O30" s="130"/>
      <c r="P30" s="130"/>
    </row>
    <row r="31" spans="1:16" ht="10.7" customHeight="1">
      <c r="A31" s="109">
        <f>IF(E31&lt;&gt;"",COUNTA($E$7:E31),"")</f>
        <v>21</v>
      </c>
      <c r="B31" s="220" t="s">
        <v>97</v>
      </c>
      <c r="C31" s="221" t="s">
        <v>321</v>
      </c>
      <c r="D31" s="201">
        <v>4665</v>
      </c>
      <c r="E31" s="201">
        <v>2010</v>
      </c>
      <c r="F31" s="201">
        <v>2655</v>
      </c>
      <c r="G31" s="201">
        <v>872</v>
      </c>
      <c r="H31" s="201">
        <v>349</v>
      </c>
      <c r="I31" s="201">
        <v>139</v>
      </c>
      <c r="J31" s="128"/>
      <c r="K31" s="129"/>
    </row>
    <row r="32" spans="1:16" ht="10.7" customHeight="1">
      <c r="A32" s="109">
        <f>IF(E32&lt;&gt;"",COUNTA($E$7:E32),"")</f>
        <v>22</v>
      </c>
      <c r="B32" s="220" t="s">
        <v>102</v>
      </c>
      <c r="C32" s="221" t="s">
        <v>322</v>
      </c>
      <c r="D32" s="201">
        <v>745</v>
      </c>
      <c r="E32" s="201">
        <v>539</v>
      </c>
      <c r="F32" s="201">
        <v>206</v>
      </c>
      <c r="G32" s="201">
        <v>102</v>
      </c>
      <c r="H32" s="201">
        <v>26</v>
      </c>
      <c r="I32" s="201">
        <v>33</v>
      </c>
      <c r="J32" s="128"/>
      <c r="K32" s="129"/>
    </row>
    <row r="33" spans="1:16" ht="19.5" customHeight="1">
      <c r="A33" s="109">
        <f>IF(E33&lt;&gt;"",COUNTA($E$7:E33),"")</f>
        <v>23</v>
      </c>
      <c r="B33" s="220" t="s">
        <v>108</v>
      </c>
      <c r="C33" s="221" t="s">
        <v>323</v>
      </c>
      <c r="D33" s="201">
        <v>5954</v>
      </c>
      <c r="E33" s="201">
        <v>5023</v>
      </c>
      <c r="F33" s="201">
        <v>931</v>
      </c>
      <c r="G33" s="201">
        <v>661</v>
      </c>
      <c r="H33" s="201">
        <v>184</v>
      </c>
      <c r="I33" s="201">
        <v>384</v>
      </c>
      <c r="J33" s="128"/>
      <c r="K33" s="129"/>
    </row>
    <row r="34" spans="1:16" s="101" customFormat="1" ht="5.0999999999999996" customHeight="1">
      <c r="A34" s="109" t="str">
        <f>IF(E34&lt;&gt;"",COUNTA($E$7:E34),"")</f>
        <v/>
      </c>
      <c r="B34" s="216"/>
      <c r="C34" s="221"/>
      <c r="D34" s="201"/>
      <c r="E34" s="201"/>
      <c r="F34" s="201"/>
      <c r="G34" s="201"/>
      <c r="H34" s="201"/>
      <c r="I34" s="201"/>
      <c r="J34" s="128"/>
      <c r="K34" s="129"/>
    </row>
    <row r="35" spans="1:16" ht="10.7" customHeight="1">
      <c r="A35" s="109">
        <f>IF(E35&lt;&gt;"",COUNTA($E$7:E35),"")</f>
        <v>24</v>
      </c>
      <c r="B35" s="219">
        <v>5</v>
      </c>
      <c r="C35" s="217" t="s">
        <v>324</v>
      </c>
      <c r="D35" s="204">
        <v>77290</v>
      </c>
      <c r="E35" s="204">
        <v>53649</v>
      </c>
      <c r="F35" s="204">
        <v>23641</v>
      </c>
      <c r="G35" s="204">
        <v>21865</v>
      </c>
      <c r="H35" s="204">
        <v>5615</v>
      </c>
      <c r="I35" s="204">
        <v>1222</v>
      </c>
      <c r="J35" s="128"/>
      <c r="K35" s="129"/>
      <c r="L35" s="130"/>
      <c r="M35" s="130"/>
      <c r="N35" s="130"/>
      <c r="O35" s="130"/>
      <c r="P35" s="130"/>
    </row>
    <row r="36" spans="1:16" ht="10.7" customHeight="1">
      <c r="A36" s="109">
        <f>IF(E36&lt;&gt;"",COUNTA($E$7:E36),"")</f>
        <v>25</v>
      </c>
      <c r="B36" s="220" t="s">
        <v>98</v>
      </c>
      <c r="C36" s="221" t="s">
        <v>325</v>
      </c>
      <c r="D36" s="201">
        <v>30126</v>
      </c>
      <c r="E36" s="201">
        <v>21614</v>
      </c>
      <c r="F36" s="201">
        <v>8512</v>
      </c>
      <c r="G36" s="201">
        <v>6646</v>
      </c>
      <c r="H36" s="201">
        <v>2018</v>
      </c>
      <c r="I36" s="201">
        <v>910</v>
      </c>
      <c r="J36" s="128"/>
      <c r="K36" s="129"/>
    </row>
    <row r="37" spans="1:16" ht="10.7" customHeight="1">
      <c r="A37" s="109">
        <f>IF(E37&lt;&gt;"",COUNTA($E$7:E37),"")</f>
        <v>26</v>
      </c>
      <c r="B37" s="220" t="s">
        <v>103</v>
      </c>
      <c r="C37" s="221" t="s">
        <v>326</v>
      </c>
      <c r="D37" s="201">
        <v>23837</v>
      </c>
      <c r="E37" s="201">
        <v>22852</v>
      </c>
      <c r="F37" s="201">
        <v>985</v>
      </c>
      <c r="G37" s="201">
        <v>2604</v>
      </c>
      <c r="H37" s="201">
        <v>1616</v>
      </c>
      <c r="I37" s="201">
        <v>214</v>
      </c>
      <c r="J37" s="128"/>
      <c r="K37" s="129"/>
    </row>
    <row r="38" spans="1:16" ht="10.7" customHeight="1">
      <c r="A38" s="109">
        <f>IF(E38&lt;&gt;"",COUNTA($E$7:E38),"")</f>
        <v>27</v>
      </c>
      <c r="B38" s="220" t="s">
        <v>109</v>
      </c>
      <c r="C38" s="221" t="s">
        <v>327</v>
      </c>
      <c r="D38" s="201">
        <v>6291</v>
      </c>
      <c r="E38" s="201">
        <v>4692</v>
      </c>
      <c r="F38" s="201">
        <v>1599</v>
      </c>
      <c r="G38" s="201">
        <v>1199</v>
      </c>
      <c r="H38" s="201">
        <v>121</v>
      </c>
      <c r="I38" s="201">
        <v>58</v>
      </c>
      <c r="J38" s="128"/>
      <c r="K38" s="129"/>
    </row>
    <row r="39" spans="1:16" ht="10.7" customHeight="1">
      <c r="A39" s="109">
        <f>IF(E39&lt;&gt;"",COUNTA($E$7:E39),"")</f>
        <v>28</v>
      </c>
      <c r="B39" s="220" t="s">
        <v>114</v>
      </c>
      <c r="C39" s="221" t="s">
        <v>328</v>
      </c>
      <c r="D39" s="201">
        <v>17036</v>
      </c>
      <c r="E39" s="201">
        <v>4491</v>
      </c>
      <c r="F39" s="201">
        <v>12545</v>
      </c>
      <c r="G39" s="201">
        <v>11416</v>
      </c>
      <c r="H39" s="201">
        <v>1860</v>
      </c>
      <c r="I39" s="201">
        <v>40</v>
      </c>
      <c r="J39" s="128"/>
      <c r="K39" s="129"/>
    </row>
    <row r="40" spans="1:16" s="101" customFormat="1" ht="5.0999999999999996" customHeight="1">
      <c r="A40" s="109" t="str">
        <f>IF(E40&lt;&gt;"",COUNTA($E$7:E40),"")</f>
        <v/>
      </c>
      <c r="B40" s="216"/>
      <c r="C40" s="221"/>
      <c r="D40" s="201"/>
      <c r="E40" s="201"/>
      <c r="F40" s="201"/>
      <c r="G40" s="201"/>
      <c r="H40" s="201"/>
      <c r="I40" s="201"/>
      <c r="J40" s="128"/>
      <c r="K40" s="129"/>
    </row>
    <row r="41" spans="1:16" ht="18.95" customHeight="1">
      <c r="A41" s="109">
        <f>IF(E41&lt;&gt;"",COUNTA($E$7:E41),"")</f>
        <v>29</v>
      </c>
      <c r="B41" s="219">
        <v>6</v>
      </c>
      <c r="C41" s="217" t="s">
        <v>329</v>
      </c>
      <c r="D41" s="204">
        <v>70970</v>
      </c>
      <c r="E41" s="204">
        <v>21521</v>
      </c>
      <c r="F41" s="204">
        <v>49449</v>
      </c>
      <c r="G41" s="204">
        <v>31653</v>
      </c>
      <c r="H41" s="204">
        <v>4528</v>
      </c>
      <c r="I41" s="204">
        <v>3865</v>
      </c>
      <c r="J41" s="128"/>
      <c r="K41" s="129"/>
      <c r="L41" s="130"/>
      <c r="M41" s="130"/>
      <c r="N41" s="130"/>
      <c r="O41" s="130"/>
      <c r="P41" s="130"/>
    </row>
    <row r="42" spans="1:16" ht="10.7" customHeight="1">
      <c r="A42" s="109">
        <f>IF(E42&lt;&gt;"",COUNTA($E$7:E42),"")</f>
        <v>30</v>
      </c>
      <c r="B42" s="220" t="s">
        <v>99</v>
      </c>
      <c r="C42" s="221" t="s">
        <v>330</v>
      </c>
      <c r="D42" s="201">
        <v>10263</v>
      </c>
      <c r="E42" s="201">
        <v>5759</v>
      </c>
      <c r="F42" s="201">
        <v>4504</v>
      </c>
      <c r="G42" s="201">
        <v>1388</v>
      </c>
      <c r="H42" s="201">
        <v>211</v>
      </c>
      <c r="I42" s="201">
        <v>529</v>
      </c>
      <c r="J42" s="128"/>
      <c r="K42" s="129"/>
    </row>
    <row r="43" spans="1:16" ht="10.7" customHeight="1">
      <c r="A43" s="109">
        <f>IF(E43&lt;&gt;"",COUNTA($E$7:E43),"")</f>
        <v>31</v>
      </c>
      <c r="B43" s="220" t="s">
        <v>104</v>
      </c>
      <c r="C43" s="221" t="s">
        <v>331</v>
      </c>
      <c r="D43" s="201">
        <v>40591</v>
      </c>
      <c r="E43" s="201">
        <v>9844</v>
      </c>
      <c r="F43" s="201">
        <v>30747</v>
      </c>
      <c r="G43" s="201">
        <v>23623</v>
      </c>
      <c r="H43" s="201">
        <v>907</v>
      </c>
      <c r="I43" s="201">
        <v>1889</v>
      </c>
      <c r="J43" s="128"/>
      <c r="K43" s="129"/>
    </row>
    <row r="44" spans="1:16" ht="10.7" customHeight="1">
      <c r="A44" s="109">
        <f>IF(E44&lt;&gt;"",COUNTA($E$7:E44),"")</f>
        <v>32</v>
      </c>
      <c r="B44" s="220" t="s">
        <v>110</v>
      </c>
      <c r="C44" s="221" t="s">
        <v>332</v>
      </c>
      <c r="D44" s="201">
        <v>20116</v>
      </c>
      <c r="E44" s="201">
        <v>5918</v>
      </c>
      <c r="F44" s="201">
        <v>14198</v>
      </c>
      <c r="G44" s="201">
        <v>6642</v>
      </c>
      <c r="H44" s="201">
        <v>3410</v>
      </c>
      <c r="I44" s="201">
        <v>1447</v>
      </c>
      <c r="J44" s="128"/>
      <c r="K44" s="129"/>
    </row>
    <row r="45" spans="1:16" s="101" customFormat="1" ht="5.0999999999999996" customHeight="1">
      <c r="A45" s="109" t="str">
        <f>IF(E45&lt;&gt;"",COUNTA($E$7:E45),"")</f>
        <v/>
      </c>
      <c r="B45" s="216"/>
      <c r="C45" s="221"/>
      <c r="D45" s="201"/>
      <c r="E45" s="201"/>
      <c r="F45" s="201"/>
      <c r="G45" s="201"/>
      <c r="H45" s="201"/>
      <c r="I45" s="201"/>
      <c r="J45" s="128"/>
      <c r="K45" s="129"/>
    </row>
    <row r="46" spans="1:16" ht="19.5" customHeight="1">
      <c r="A46" s="109">
        <f>IF(E46&lt;&gt;"",COUNTA($E$7:E46),"")</f>
        <v>33</v>
      </c>
      <c r="B46" s="219">
        <v>7</v>
      </c>
      <c r="C46" s="217" t="s">
        <v>333</v>
      </c>
      <c r="D46" s="204">
        <v>95195</v>
      </c>
      <c r="E46" s="204">
        <v>25708</v>
      </c>
      <c r="F46" s="204">
        <v>69487</v>
      </c>
      <c r="G46" s="204">
        <v>29998</v>
      </c>
      <c r="H46" s="204">
        <v>1404</v>
      </c>
      <c r="I46" s="204">
        <v>2995</v>
      </c>
      <c r="J46" s="128"/>
      <c r="K46" s="129"/>
      <c r="L46" s="130"/>
      <c r="M46" s="130"/>
      <c r="N46" s="130"/>
      <c r="O46" s="130"/>
      <c r="P46" s="130"/>
    </row>
    <row r="47" spans="1:16" ht="10.7" customHeight="1">
      <c r="A47" s="109">
        <f>IF(E47&lt;&gt;"",COUNTA($E$7:E47),"")</f>
        <v>34</v>
      </c>
      <c r="B47" s="220" t="s">
        <v>100</v>
      </c>
      <c r="C47" s="221" t="s">
        <v>334</v>
      </c>
      <c r="D47" s="201">
        <v>56291</v>
      </c>
      <c r="E47" s="201">
        <v>16679</v>
      </c>
      <c r="F47" s="201">
        <v>39612</v>
      </c>
      <c r="G47" s="201">
        <v>17972</v>
      </c>
      <c r="H47" s="201">
        <v>1065</v>
      </c>
      <c r="I47" s="201">
        <v>1286</v>
      </c>
      <c r="J47" s="128"/>
      <c r="K47" s="129"/>
    </row>
    <row r="48" spans="1:16" ht="19.5" customHeight="1">
      <c r="A48" s="109">
        <f>IF(E48&lt;&gt;"",COUNTA($E$7:E48),"")</f>
        <v>35</v>
      </c>
      <c r="B48" s="220" t="s">
        <v>105</v>
      </c>
      <c r="C48" s="221" t="s">
        <v>335</v>
      </c>
      <c r="D48" s="201">
        <v>15566</v>
      </c>
      <c r="E48" s="201">
        <v>3976</v>
      </c>
      <c r="F48" s="201">
        <v>11590</v>
      </c>
      <c r="G48" s="201">
        <v>4717</v>
      </c>
      <c r="H48" s="201">
        <v>187</v>
      </c>
      <c r="I48" s="201">
        <v>669</v>
      </c>
      <c r="J48" s="128"/>
      <c r="K48" s="129"/>
    </row>
    <row r="49" spans="1:16" ht="10.7" customHeight="1">
      <c r="A49" s="109">
        <f>IF(E49&lt;&gt;"",COUNTA($E$7:E49),"")</f>
        <v>36</v>
      </c>
      <c r="B49" s="220" t="s">
        <v>111</v>
      </c>
      <c r="C49" s="221" t="s">
        <v>336</v>
      </c>
      <c r="D49" s="201">
        <v>23338</v>
      </c>
      <c r="E49" s="201">
        <v>5053</v>
      </c>
      <c r="F49" s="201">
        <v>18285</v>
      </c>
      <c r="G49" s="201">
        <v>7309</v>
      </c>
      <c r="H49" s="201">
        <v>152</v>
      </c>
      <c r="I49" s="201">
        <v>1040</v>
      </c>
      <c r="J49" s="128"/>
      <c r="K49" s="129"/>
    </row>
    <row r="50" spans="1:16" s="101" customFormat="1" ht="5.0999999999999996" customHeight="1">
      <c r="A50" s="109" t="str">
        <f>IF(E50&lt;&gt;"",COUNTA($E$7:E50),"")</f>
        <v/>
      </c>
      <c r="B50" s="216"/>
      <c r="C50" s="221"/>
      <c r="D50" s="201"/>
      <c r="E50" s="201"/>
      <c r="F50" s="201"/>
      <c r="G50" s="201"/>
      <c r="H50" s="201"/>
      <c r="I50" s="201"/>
      <c r="J50" s="128"/>
      <c r="K50" s="129"/>
    </row>
    <row r="51" spans="1:16" ht="10.7" customHeight="1">
      <c r="A51" s="109">
        <f>IF(E51&lt;&gt;"",COUNTA($E$7:E51),"")</f>
        <v>37</v>
      </c>
      <c r="B51" s="219">
        <v>8</v>
      </c>
      <c r="C51" s="217" t="s">
        <v>337</v>
      </c>
      <c r="D51" s="204">
        <v>131247</v>
      </c>
      <c r="E51" s="204">
        <v>26553</v>
      </c>
      <c r="F51" s="204">
        <v>104694</v>
      </c>
      <c r="G51" s="204">
        <v>65447</v>
      </c>
      <c r="H51" s="204">
        <v>4193</v>
      </c>
      <c r="I51" s="204">
        <v>5814</v>
      </c>
      <c r="J51" s="128"/>
      <c r="K51" s="129"/>
      <c r="L51" s="130"/>
      <c r="M51" s="130"/>
      <c r="N51" s="130"/>
      <c r="O51" s="130"/>
      <c r="P51" s="130"/>
    </row>
    <row r="52" spans="1:16" ht="10.7" customHeight="1">
      <c r="A52" s="109">
        <f>IF(E52&lt;&gt;"",COUNTA($E$7:E52),"")</f>
        <v>38</v>
      </c>
      <c r="B52" s="220">
        <v>81</v>
      </c>
      <c r="C52" s="221" t="s">
        <v>338</v>
      </c>
      <c r="D52" s="201">
        <v>55475</v>
      </c>
      <c r="E52" s="201">
        <v>10475</v>
      </c>
      <c r="F52" s="201">
        <v>45000</v>
      </c>
      <c r="G52" s="201">
        <v>22302</v>
      </c>
      <c r="H52" s="201">
        <v>1920</v>
      </c>
      <c r="I52" s="201">
        <v>3731</v>
      </c>
      <c r="J52" s="128"/>
      <c r="K52" s="129"/>
    </row>
    <row r="53" spans="1:16" ht="18.95" customHeight="1">
      <c r="A53" s="109">
        <f>IF(E53&lt;&gt;"",COUNTA($E$7:E53),"")</f>
        <v>39</v>
      </c>
      <c r="B53" s="220" t="s">
        <v>106</v>
      </c>
      <c r="C53" s="221" t="s">
        <v>339</v>
      </c>
      <c r="D53" s="201">
        <v>22862</v>
      </c>
      <c r="E53" s="201">
        <v>3890</v>
      </c>
      <c r="F53" s="201">
        <v>18972</v>
      </c>
      <c r="G53" s="201">
        <v>13791</v>
      </c>
      <c r="H53" s="201">
        <v>691</v>
      </c>
      <c r="I53" s="201">
        <v>1392</v>
      </c>
      <c r="J53" s="128"/>
      <c r="K53" s="129"/>
    </row>
    <row r="54" spans="1:16" ht="10.7" customHeight="1">
      <c r="A54" s="109">
        <f>IF(E54&lt;&gt;"",COUNTA($E$7:E54),"")</f>
        <v>40</v>
      </c>
      <c r="B54" s="220" t="s">
        <v>112</v>
      </c>
      <c r="C54" s="221" t="s">
        <v>340</v>
      </c>
      <c r="D54" s="201">
        <v>34330</v>
      </c>
      <c r="E54" s="201">
        <v>5622</v>
      </c>
      <c r="F54" s="201">
        <v>28708</v>
      </c>
      <c r="G54" s="201">
        <v>22282</v>
      </c>
      <c r="H54" s="201">
        <v>671</v>
      </c>
      <c r="I54" s="201">
        <v>498</v>
      </c>
      <c r="J54" s="128"/>
      <c r="K54" s="129"/>
    </row>
    <row r="55" spans="1:16" ht="10.7" customHeight="1">
      <c r="A55" s="109">
        <f>IF(E55&lt;&gt;"",COUNTA($E$7:E55),"")</f>
        <v>41</v>
      </c>
      <c r="B55" s="220" t="s">
        <v>115</v>
      </c>
      <c r="C55" s="221" t="s">
        <v>341</v>
      </c>
      <c r="D55" s="201">
        <v>18580</v>
      </c>
      <c r="E55" s="201">
        <v>6566</v>
      </c>
      <c r="F55" s="201">
        <v>12014</v>
      </c>
      <c r="G55" s="201">
        <v>7072</v>
      </c>
      <c r="H55" s="201">
        <v>911</v>
      </c>
      <c r="I55" s="201">
        <v>193</v>
      </c>
      <c r="J55" s="128"/>
      <c r="K55" s="129"/>
    </row>
    <row r="56" spans="1:16" s="101" customFormat="1" ht="5.0999999999999996" customHeight="1">
      <c r="A56" s="109" t="str">
        <f>IF(E56&lt;&gt;"",COUNTA($E$7:E56),"")</f>
        <v/>
      </c>
      <c r="B56" s="216"/>
      <c r="C56" s="221"/>
      <c r="D56" s="201"/>
      <c r="E56" s="201"/>
      <c r="F56" s="201"/>
      <c r="G56" s="201"/>
      <c r="H56" s="201"/>
      <c r="I56" s="201"/>
      <c r="J56" s="128"/>
      <c r="K56" s="129"/>
    </row>
    <row r="57" spans="1:16" ht="28.5" customHeight="1">
      <c r="A57" s="109">
        <f>IF(E57&lt;&gt;"",COUNTA($E$7:E57),"")</f>
        <v>42</v>
      </c>
      <c r="B57" s="219">
        <v>9</v>
      </c>
      <c r="C57" s="217" t="s">
        <v>342</v>
      </c>
      <c r="D57" s="204">
        <v>16687</v>
      </c>
      <c r="E57" s="204">
        <v>6845</v>
      </c>
      <c r="F57" s="204">
        <v>9842</v>
      </c>
      <c r="G57" s="204">
        <v>6481</v>
      </c>
      <c r="H57" s="204">
        <v>453</v>
      </c>
      <c r="I57" s="204" t="s">
        <v>133</v>
      </c>
      <c r="J57" s="128"/>
      <c r="K57" s="129"/>
      <c r="L57" s="130"/>
      <c r="M57" s="130"/>
      <c r="N57" s="130"/>
      <c r="O57" s="130"/>
      <c r="P57" s="130"/>
    </row>
    <row r="58" spans="1:16" ht="18.95" customHeight="1">
      <c r="A58" s="109">
        <f>IF(E58&lt;&gt;"",COUNTA($E$7:E58),"")</f>
        <v>43</v>
      </c>
      <c r="B58" s="220" t="s">
        <v>101</v>
      </c>
      <c r="C58" s="221" t="s">
        <v>343</v>
      </c>
      <c r="D58" s="201">
        <v>1016</v>
      </c>
      <c r="E58" s="201">
        <v>359</v>
      </c>
      <c r="F58" s="201">
        <v>657</v>
      </c>
      <c r="G58" s="201">
        <v>470</v>
      </c>
      <c r="H58" s="201">
        <v>23</v>
      </c>
      <c r="I58" s="201" t="s">
        <v>133</v>
      </c>
      <c r="J58" s="128"/>
      <c r="K58" s="129"/>
    </row>
    <row r="59" spans="1:16" ht="18.95" customHeight="1">
      <c r="A59" s="109">
        <f>IF(E59&lt;&gt;"",COUNTA($E$7:E59),"")</f>
        <v>44</v>
      </c>
      <c r="B59" s="220" t="s">
        <v>107</v>
      </c>
      <c r="C59" s="221" t="s">
        <v>344</v>
      </c>
      <c r="D59" s="201">
        <v>13122</v>
      </c>
      <c r="E59" s="201">
        <v>4938</v>
      </c>
      <c r="F59" s="201">
        <v>8184</v>
      </c>
      <c r="G59" s="201">
        <v>5415</v>
      </c>
      <c r="H59" s="201">
        <v>184</v>
      </c>
      <c r="I59" s="201">
        <v>87</v>
      </c>
      <c r="J59" s="128"/>
      <c r="K59" s="129"/>
    </row>
    <row r="60" spans="1:16" ht="18.95" customHeight="1">
      <c r="A60" s="109">
        <f>IF(E60&lt;&gt;"",COUNTA($E$7:E60),"")</f>
        <v>45</v>
      </c>
      <c r="B60" s="220" t="s">
        <v>113</v>
      </c>
      <c r="C60" s="221" t="s">
        <v>345</v>
      </c>
      <c r="D60" s="201">
        <v>631</v>
      </c>
      <c r="E60" s="201">
        <v>314</v>
      </c>
      <c r="F60" s="201">
        <v>317</v>
      </c>
      <c r="G60" s="201">
        <v>168</v>
      </c>
      <c r="H60" s="201">
        <v>19</v>
      </c>
      <c r="I60" s="201">
        <v>59</v>
      </c>
      <c r="J60" s="128"/>
      <c r="K60" s="129"/>
    </row>
    <row r="61" spans="1:16" ht="10.7" customHeight="1">
      <c r="A61" s="109">
        <f>IF(E61&lt;&gt;"",COUNTA($E$7:E61),"")</f>
        <v>46</v>
      </c>
      <c r="B61" s="220" t="s">
        <v>116</v>
      </c>
      <c r="C61" s="221" t="s">
        <v>346</v>
      </c>
      <c r="D61" s="201">
        <v>1918</v>
      </c>
      <c r="E61" s="201">
        <v>1234</v>
      </c>
      <c r="F61" s="201">
        <v>684</v>
      </c>
      <c r="G61" s="201">
        <v>428</v>
      </c>
      <c r="H61" s="201">
        <v>227</v>
      </c>
      <c r="I61" s="201">
        <v>104</v>
      </c>
      <c r="J61" s="128"/>
      <c r="K61" s="129"/>
    </row>
    <row r="62" spans="1:16" s="101" customFormat="1" ht="5.0999999999999996" customHeight="1">
      <c r="A62" s="109" t="str">
        <f>IF(E62&lt;&gt;"",COUNTA($E$7:E62),"")</f>
        <v/>
      </c>
      <c r="B62" s="216"/>
      <c r="C62" s="221"/>
      <c r="D62" s="201"/>
      <c r="E62" s="201"/>
      <c r="F62" s="201"/>
      <c r="G62" s="201"/>
      <c r="H62" s="201"/>
      <c r="I62" s="201"/>
      <c r="J62" s="128"/>
      <c r="K62" s="129"/>
    </row>
    <row r="63" spans="1:16" ht="10.7" customHeight="1">
      <c r="A63" s="109">
        <f>IF(E63&lt;&gt;"",COUNTA($E$7:E63),"")</f>
        <v>47</v>
      </c>
      <c r="B63" s="219">
        <v>0</v>
      </c>
      <c r="C63" s="217" t="s">
        <v>347</v>
      </c>
      <c r="D63" s="204">
        <v>36</v>
      </c>
      <c r="E63" s="204">
        <v>23</v>
      </c>
      <c r="F63" s="204">
        <v>13</v>
      </c>
      <c r="G63" s="204">
        <v>11</v>
      </c>
      <c r="H63" s="204" t="s">
        <v>133</v>
      </c>
      <c r="I63" s="204" t="s">
        <v>133</v>
      </c>
      <c r="J63" s="128"/>
      <c r="K63" s="129"/>
    </row>
    <row r="64" spans="1:16" ht="10.7" customHeight="1">
      <c r="D64" s="13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27" priority="2" stopIfTrue="1" operator="between">
      <formula>0.1</formula>
      <formula>2.9</formula>
    </cfRule>
  </conditionalFormatting>
  <conditionalFormatting sqref="D7:I7">
    <cfRule type="cellIs" dxfId="2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41&amp;R&amp;"-,Standard"&amp;7&amp;P</oddFooter>
    <evenFooter>&amp;L&amp;"-,Standard"&amp;7&amp;P&amp;R&amp;"-,Standard"&amp;7StatA MV, Statistischer Bericht A653 2021 41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Grafiken!Druckbereich</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31.03.2021</dc:title>
  <dc:subject>Erwerbstätigkeit</dc:subject>
  <dc:creator>FB 420</dc:creator>
  <cp:keywords/>
  <cp:lastModifiedBy> </cp:lastModifiedBy>
  <cp:lastPrinted>2022-01-18T07:58:26Z</cp:lastPrinted>
  <dcterms:created xsi:type="dcterms:W3CDTF">2019-07-24T08:41:15Z</dcterms:created>
  <dcterms:modified xsi:type="dcterms:W3CDTF">2022-01-18T13:14:14Z</dcterms:modified>
</cp:coreProperties>
</file>